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755" activeTab="2"/>
  </bookViews>
  <sheets>
    <sheet name="ASEO" sheetId="1" r:id="rId1"/>
    <sheet name="PAPELERIA" sheetId="3" r:id="rId2"/>
    <sheet name="TECNOLOGIA" sheetId="4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4" l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4" i="4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4" i="3"/>
  <c r="F43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U7" i="1" l="1"/>
  <c r="U8" i="1"/>
  <c r="U9" i="1"/>
  <c r="P8" i="1"/>
  <c r="K8" i="1"/>
  <c r="F8" i="1" l="1"/>
  <c r="S15" i="4"/>
  <c r="S14" i="4"/>
  <c r="S13" i="4"/>
  <c r="S12" i="4"/>
  <c r="S11" i="4"/>
  <c r="S10" i="4"/>
  <c r="S9" i="4"/>
  <c r="S8" i="4"/>
  <c r="S7" i="4"/>
  <c r="S6" i="4"/>
  <c r="S5" i="4"/>
  <c r="S3" i="4"/>
  <c r="S4" i="4"/>
  <c r="S53" i="3"/>
  <c r="S14" i="3"/>
  <c r="S85" i="3"/>
  <c r="S84" i="3"/>
  <c r="S83" i="3"/>
  <c r="S82" i="3"/>
  <c r="S81" i="3"/>
  <c r="S80" i="3"/>
  <c r="S79" i="3"/>
  <c r="S78" i="3"/>
  <c r="S77" i="3"/>
  <c r="S76" i="3"/>
  <c r="S75" i="3"/>
  <c r="S74" i="3"/>
  <c r="S73" i="3"/>
  <c r="S72" i="3"/>
  <c r="S71" i="3"/>
  <c r="S70" i="3"/>
  <c r="S69" i="3"/>
  <c r="S68" i="3"/>
  <c r="S67" i="3"/>
  <c r="S66" i="3"/>
  <c r="S65" i="3"/>
  <c r="S64" i="3"/>
  <c r="S63" i="3"/>
  <c r="S62" i="3"/>
  <c r="S61" i="3"/>
  <c r="S60" i="3"/>
  <c r="S59" i="3"/>
  <c r="S58" i="3"/>
  <c r="S57" i="3"/>
  <c r="S56" i="3"/>
  <c r="S55" i="3"/>
  <c r="S54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3" i="3"/>
  <c r="S12" i="3"/>
  <c r="S11" i="3"/>
  <c r="S10" i="3"/>
  <c r="S9" i="3"/>
  <c r="S8" i="3"/>
  <c r="S7" i="3"/>
  <c r="S6" i="3"/>
  <c r="S5" i="3"/>
  <c r="S4" i="3"/>
  <c r="S3" i="3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6" i="1"/>
  <c r="U5" i="1"/>
  <c r="U4" i="1"/>
  <c r="U3" i="1"/>
  <c r="N15" i="4"/>
  <c r="N14" i="4"/>
  <c r="N13" i="4"/>
  <c r="N12" i="4"/>
  <c r="N11" i="4"/>
  <c r="N10" i="4"/>
  <c r="N9" i="4"/>
  <c r="N8" i="4"/>
  <c r="N7" i="4"/>
  <c r="N6" i="4"/>
  <c r="N5" i="4"/>
  <c r="N3" i="4"/>
  <c r="N4" i="4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N4" i="3"/>
  <c r="N3" i="3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7" i="1"/>
  <c r="P6" i="1"/>
  <c r="P5" i="1"/>
  <c r="P4" i="1"/>
  <c r="P3" i="1"/>
  <c r="K5" i="1"/>
  <c r="F5" i="1" l="1"/>
  <c r="S16" i="4"/>
  <c r="S86" i="3"/>
  <c r="U43" i="1"/>
  <c r="N16" i="4"/>
  <c r="N86" i="3"/>
  <c r="P43" i="1"/>
  <c r="I85" i="3" l="1"/>
  <c r="D85" i="3" s="1"/>
  <c r="I8" i="4" l="1"/>
  <c r="D8" i="4" s="1"/>
  <c r="K4" i="1" l="1"/>
  <c r="F4" i="1" s="1"/>
  <c r="K6" i="1"/>
  <c r="F6" i="1" s="1"/>
  <c r="K7" i="1"/>
  <c r="F7" i="1" s="1"/>
  <c r="K9" i="1"/>
  <c r="F9" i="1" s="1"/>
  <c r="K10" i="1"/>
  <c r="F10" i="1" s="1"/>
  <c r="K11" i="1"/>
  <c r="F11" i="1" s="1"/>
  <c r="K12" i="1"/>
  <c r="F12" i="1" s="1"/>
  <c r="K13" i="1"/>
  <c r="F13" i="1" s="1"/>
  <c r="K14" i="1"/>
  <c r="F14" i="1" s="1"/>
  <c r="K15" i="1"/>
  <c r="F15" i="1" s="1"/>
  <c r="K16" i="1"/>
  <c r="F16" i="1" s="1"/>
  <c r="K17" i="1"/>
  <c r="F17" i="1" s="1"/>
  <c r="K18" i="1"/>
  <c r="F18" i="1" s="1"/>
  <c r="K19" i="1"/>
  <c r="F19" i="1" s="1"/>
  <c r="K20" i="1"/>
  <c r="F20" i="1" s="1"/>
  <c r="K21" i="1"/>
  <c r="F21" i="1" s="1"/>
  <c r="K22" i="1"/>
  <c r="F22" i="1" s="1"/>
  <c r="K23" i="1"/>
  <c r="F23" i="1" s="1"/>
  <c r="K24" i="1"/>
  <c r="F24" i="1" s="1"/>
  <c r="K25" i="1"/>
  <c r="F25" i="1" s="1"/>
  <c r="K26" i="1"/>
  <c r="F26" i="1" s="1"/>
  <c r="K27" i="1"/>
  <c r="F27" i="1" s="1"/>
  <c r="K28" i="1"/>
  <c r="F28" i="1" s="1"/>
  <c r="K29" i="1"/>
  <c r="F29" i="1" s="1"/>
  <c r="K30" i="1"/>
  <c r="F30" i="1" s="1"/>
  <c r="K31" i="1"/>
  <c r="F31" i="1" s="1"/>
  <c r="K32" i="1"/>
  <c r="F32" i="1" s="1"/>
  <c r="K33" i="1"/>
  <c r="F33" i="1" s="1"/>
  <c r="K34" i="1"/>
  <c r="F34" i="1" s="1"/>
  <c r="K35" i="1"/>
  <c r="F35" i="1" s="1"/>
  <c r="K36" i="1"/>
  <c r="F36" i="1" s="1"/>
  <c r="K37" i="1"/>
  <c r="F37" i="1" s="1"/>
  <c r="K38" i="1"/>
  <c r="F38" i="1" s="1"/>
  <c r="K39" i="1"/>
  <c r="F39" i="1" s="1"/>
  <c r="K40" i="1"/>
  <c r="F40" i="1" s="1"/>
  <c r="K41" i="1"/>
  <c r="F41" i="1" s="1"/>
  <c r="K42" i="1"/>
  <c r="F42" i="1" s="1"/>
  <c r="K3" i="1"/>
  <c r="F3" i="1" s="1"/>
  <c r="I3" i="4"/>
  <c r="D3" i="4" s="1"/>
  <c r="I5" i="4"/>
  <c r="D5" i="4" s="1"/>
  <c r="I6" i="4"/>
  <c r="D6" i="4" s="1"/>
  <c r="I7" i="4"/>
  <c r="D7" i="4" s="1"/>
  <c r="I9" i="4"/>
  <c r="D9" i="4" s="1"/>
  <c r="I10" i="4"/>
  <c r="D10" i="4" s="1"/>
  <c r="I11" i="4"/>
  <c r="D11" i="4" s="1"/>
  <c r="I12" i="4"/>
  <c r="D12" i="4" s="1"/>
  <c r="I13" i="4"/>
  <c r="D13" i="4" s="1"/>
  <c r="I14" i="4"/>
  <c r="D14" i="4" s="1"/>
  <c r="I15" i="4"/>
  <c r="D15" i="4" s="1"/>
  <c r="I4" i="4"/>
  <c r="D4" i="4" s="1"/>
  <c r="D16" i="4" l="1"/>
  <c r="K43" i="1"/>
  <c r="I4" i="3"/>
  <c r="D4" i="3" s="1"/>
  <c r="I5" i="3"/>
  <c r="D5" i="3" s="1"/>
  <c r="I6" i="3"/>
  <c r="D6" i="3" s="1"/>
  <c r="I7" i="3"/>
  <c r="D7" i="3" s="1"/>
  <c r="I8" i="3"/>
  <c r="D8" i="3" s="1"/>
  <c r="I9" i="3"/>
  <c r="D9" i="3" s="1"/>
  <c r="I10" i="3"/>
  <c r="D10" i="3" s="1"/>
  <c r="I11" i="3"/>
  <c r="D11" i="3" s="1"/>
  <c r="I12" i="3"/>
  <c r="D12" i="3" s="1"/>
  <c r="I13" i="3"/>
  <c r="D13" i="3" s="1"/>
  <c r="I14" i="3"/>
  <c r="D14" i="3" s="1"/>
  <c r="I15" i="3"/>
  <c r="D15" i="3" s="1"/>
  <c r="I16" i="3"/>
  <c r="D16" i="3" s="1"/>
  <c r="I17" i="3"/>
  <c r="D17" i="3" s="1"/>
  <c r="I18" i="3"/>
  <c r="D18" i="3" s="1"/>
  <c r="I19" i="3"/>
  <c r="D19" i="3" s="1"/>
  <c r="I20" i="3"/>
  <c r="D20" i="3" s="1"/>
  <c r="I21" i="3"/>
  <c r="D21" i="3" s="1"/>
  <c r="I22" i="3"/>
  <c r="D22" i="3" s="1"/>
  <c r="I23" i="3"/>
  <c r="D23" i="3" s="1"/>
  <c r="I24" i="3"/>
  <c r="D24" i="3" s="1"/>
  <c r="I25" i="3"/>
  <c r="D25" i="3" s="1"/>
  <c r="I26" i="3"/>
  <c r="D26" i="3" s="1"/>
  <c r="I27" i="3"/>
  <c r="D27" i="3" s="1"/>
  <c r="I28" i="3"/>
  <c r="D28" i="3" s="1"/>
  <c r="I29" i="3"/>
  <c r="D29" i="3" s="1"/>
  <c r="I30" i="3"/>
  <c r="D30" i="3" s="1"/>
  <c r="I31" i="3"/>
  <c r="D31" i="3" s="1"/>
  <c r="I32" i="3"/>
  <c r="D32" i="3" s="1"/>
  <c r="I33" i="3"/>
  <c r="D33" i="3" s="1"/>
  <c r="I34" i="3"/>
  <c r="D34" i="3" s="1"/>
  <c r="I35" i="3"/>
  <c r="D35" i="3" s="1"/>
  <c r="I36" i="3"/>
  <c r="D36" i="3" s="1"/>
  <c r="I37" i="3"/>
  <c r="D37" i="3" s="1"/>
  <c r="I38" i="3"/>
  <c r="D38" i="3" s="1"/>
  <c r="I39" i="3"/>
  <c r="D39" i="3" s="1"/>
  <c r="I40" i="3"/>
  <c r="D40" i="3" s="1"/>
  <c r="I41" i="3"/>
  <c r="D41" i="3" s="1"/>
  <c r="I42" i="3"/>
  <c r="D42" i="3" s="1"/>
  <c r="I43" i="3"/>
  <c r="D43" i="3" s="1"/>
  <c r="I44" i="3"/>
  <c r="D44" i="3" s="1"/>
  <c r="I45" i="3"/>
  <c r="D45" i="3" s="1"/>
  <c r="I46" i="3"/>
  <c r="D46" i="3" s="1"/>
  <c r="I47" i="3"/>
  <c r="D47" i="3" s="1"/>
  <c r="I48" i="3"/>
  <c r="D48" i="3" s="1"/>
  <c r="I49" i="3"/>
  <c r="D49" i="3" s="1"/>
  <c r="I50" i="3"/>
  <c r="D50" i="3" s="1"/>
  <c r="I51" i="3"/>
  <c r="D51" i="3" s="1"/>
  <c r="I52" i="3"/>
  <c r="D52" i="3" s="1"/>
  <c r="I53" i="3"/>
  <c r="D53" i="3" s="1"/>
  <c r="I54" i="3"/>
  <c r="D54" i="3" s="1"/>
  <c r="I55" i="3"/>
  <c r="D55" i="3" s="1"/>
  <c r="I56" i="3"/>
  <c r="D56" i="3" s="1"/>
  <c r="I57" i="3"/>
  <c r="D57" i="3" s="1"/>
  <c r="I58" i="3"/>
  <c r="D58" i="3" s="1"/>
  <c r="I59" i="3"/>
  <c r="D59" i="3" s="1"/>
  <c r="I60" i="3"/>
  <c r="D60" i="3" s="1"/>
  <c r="I61" i="3"/>
  <c r="D61" i="3" s="1"/>
  <c r="I62" i="3"/>
  <c r="D62" i="3" s="1"/>
  <c r="I63" i="3"/>
  <c r="D63" i="3" s="1"/>
  <c r="I64" i="3"/>
  <c r="D64" i="3" s="1"/>
  <c r="I65" i="3"/>
  <c r="D65" i="3" s="1"/>
  <c r="I66" i="3"/>
  <c r="D66" i="3" s="1"/>
  <c r="I67" i="3"/>
  <c r="D67" i="3" s="1"/>
  <c r="I68" i="3"/>
  <c r="D68" i="3" s="1"/>
  <c r="I69" i="3"/>
  <c r="D69" i="3" s="1"/>
  <c r="I70" i="3"/>
  <c r="D70" i="3" s="1"/>
  <c r="I71" i="3"/>
  <c r="D71" i="3" s="1"/>
  <c r="I72" i="3"/>
  <c r="D72" i="3" s="1"/>
  <c r="I73" i="3"/>
  <c r="D73" i="3" s="1"/>
  <c r="I74" i="3"/>
  <c r="D74" i="3" s="1"/>
  <c r="I75" i="3"/>
  <c r="D75" i="3" s="1"/>
  <c r="I76" i="3"/>
  <c r="D76" i="3" s="1"/>
  <c r="I77" i="3"/>
  <c r="D77" i="3" s="1"/>
  <c r="I78" i="3"/>
  <c r="D78" i="3" s="1"/>
  <c r="I79" i="3"/>
  <c r="D79" i="3" s="1"/>
  <c r="I80" i="3"/>
  <c r="D80" i="3" s="1"/>
  <c r="I81" i="3"/>
  <c r="D81" i="3" s="1"/>
  <c r="I82" i="3"/>
  <c r="D82" i="3" s="1"/>
  <c r="I83" i="3"/>
  <c r="D83" i="3" s="1"/>
  <c r="I84" i="3"/>
  <c r="D84" i="3" s="1"/>
  <c r="I3" i="3"/>
  <c r="D3" i="3" s="1"/>
  <c r="D86" i="3" s="1"/>
  <c r="I86" i="3" l="1"/>
  <c r="I16" i="4"/>
</calcChain>
</file>

<file path=xl/sharedStrings.xml><?xml version="1.0" encoding="utf-8"?>
<sst xmlns="http://schemas.openxmlformats.org/spreadsheetml/2006/main" count="338" uniqueCount="169">
  <si>
    <t>DESCRIPCION ARTICULOS</t>
  </si>
  <si>
    <t>PRESEN-TACION</t>
  </si>
  <si>
    <t>AROMATIZANTE P/DISPENSADOR AROMA SURTIDO</t>
  </si>
  <si>
    <t>BOTE</t>
  </si>
  <si>
    <t xml:space="preserve">BOLSA P/BASURA 55 GLS NEGRA C/50 PZAS. </t>
  </si>
  <si>
    <t>CAJA</t>
  </si>
  <si>
    <t xml:space="preserve">BOLSA PARA BASURA 7-12 GL BIODEGRADABLE BLANCA C/210 PZAS. </t>
  </si>
  <si>
    <t>PIEZA</t>
  </si>
  <si>
    <t>CEPILLO PARA SANITARIO CON RECIPIENTE</t>
  </si>
  <si>
    <t xml:space="preserve">CERA EN AEROSOL PARA MUEBLES </t>
  </si>
  <si>
    <t>LIMPIADOR DESENGRASANTE</t>
  </si>
  <si>
    <t>GALON</t>
  </si>
  <si>
    <t xml:space="preserve">DESINFECTANTE CLORO </t>
  </si>
  <si>
    <t>DESINFECTANTE LIMPIADOR LIQUIDO C/AMONIA 1 LITRO</t>
  </si>
  <si>
    <t>LITROS</t>
  </si>
  <si>
    <t xml:space="preserve">DESINFECTANTE P/PISO (PINO) CON ACEITE DE PINO </t>
  </si>
  <si>
    <t>DESODORANTE EN AEROSOL DE 8 OZ. AROMA SURTIDOS</t>
  </si>
  <si>
    <t>DETERGENTE EN POLVO  1 KG</t>
  </si>
  <si>
    <t>BOLSA</t>
  </si>
  <si>
    <t xml:space="preserve">DETERGENTE EN POLVO DE 9 KG </t>
  </si>
  <si>
    <t xml:space="preserve"> </t>
  </si>
  <si>
    <t>ESCOBA TIPO ALMACEN</t>
  </si>
  <si>
    <t>ESCOBA TIPO ABANICO C/MANGO (CERESOS)</t>
  </si>
  <si>
    <t>METROS</t>
  </si>
  <si>
    <t>FRANELA SIN ACEITE DOBLE HILADA (GRUESA)  GRIS</t>
  </si>
  <si>
    <t>GEL ALCOHOL ANTIBACTERIAL CON APLICADOR INTEGRADO</t>
  </si>
  <si>
    <t xml:space="preserve">GUANTE DE HULE MEDIDAS M, L Y XL </t>
  </si>
  <si>
    <t>PAR</t>
  </si>
  <si>
    <t xml:space="preserve">JABON LAVATRASTES LIQUIDO DE 700 ML </t>
  </si>
  <si>
    <t>FRASCO</t>
  </si>
  <si>
    <t xml:space="preserve">JABON PARA MANOS LIQUIDO P/DESPACHADOR 500 ML. </t>
  </si>
  <si>
    <t xml:space="preserve">JABON PARA MANOS LIQUIDO ANTIBACTERIAL NARANJA CON ALOE </t>
  </si>
  <si>
    <t xml:space="preserve">JABON PARA MANOS EN PASTILLA </t>
  </si>
  <si>
    <t>LIMPIADOR EN POLVO DE 388 GRMS.</t>
  </si>
  <si>
    <t xml:space="preserve">LIQUIDO LIMPIA VIDRIOS CONCENTRADO </t>
  </si>
  <si>
    <t xml:space="preserve">DESINFECTANTE EN AEROSOL 354 GRAMOS </t>
  </si>
  <si>
    <t>LIMPIADOR MULTIUSOS PISOS Y BAÑOS AROMAS SURTIDOS</t>
  </si>
  <si>
    <t>LIMPIADOR MULTIUSOS PISOS Y BAÑOS 1 LT AROMA SURTIDOS</t>
  </si>
  <si>
    <t xml:space="preserve">MOTA P/ TRATADO # 24  C/ACEITE </t>
  </si>
  <si>
    <t xml:space="preserve">MOTA P/TRATADO  #24 SIN ACEITE </t>
  </si>
  <si>
    <t>MOTA P/TRAPEAR C/BASTILLA  MEDIANA AZUL</t>
  </si>
  <si>
    <t xml:space="preserve">MOTA PARA TRAPEADOR #32 </t>
  </si>
  <si>
    <t>MOTA PARA TRAPEADOR #40</t>
  </si>
  <si>
    <t xml:space="preserve">PAPEL PARA MANOS (DESPACHADOR) ROLLO 180 MTS </t>
  </si>
  <si>
    <t>ROLLO</t>
  </si>
  <si>
    <t xml:space="preserve">PAPEL SANITARIO PAQUETE CON 4 ROLLOS </t>
  </si>
  <si>
    <t>PQTE</t>
  </si>
  <si>
    <t xml:space="preserve">PAPEL SANITARIO  JUNIOR PQTE CON 4 ROLLOS </t>
  </si>
  <si>
    <t>PAPEL SANITARIO JUMBO PAQUETE CON 2 ROLLOS</t>
  </si>
  <si>
    <t xml:space="preserve">PASTILLA DESODORANTE PARA SANITARIO </t>
  </si>
  <si>
    <t xml:space="preserve">RECOGEDOR DE LAMINA PARA BASURA TIPO INDUSTRIAL </t>
  </si>
  <si>
    <t xml:space="preserve">TOALLA AZUL EN ROLLO </t>
  </si>
  <si>
    <t xml:space="preserve">TOALLA BLANCA INTERDOBLADA </t>
  </si>
  <si>
    <t xml:space="preserve">TRAPEADOR CON MOTA ADHERIDA </t>
  </si>
  <si>
    <t>PRESENTACION</t>
  </si>
  <si>
    <t>BASE PARA CINTA ADHESIVA DE ROLLO CHICO</t>
  </si>
  <si>
    <t xml:space="preserve">BATERIA "AAA" CON 4 PIEZAS </t>
  </si>
  <si>
    <t>BATERIA "AA" CON 4 PIEZAS</t>
  </si>
  <si>
    <t>BINDER CLIPS 3/4" CAJA CON 12 PIEZAS</t>
  </si>
  <si>
    <t>BINDER CLIPS 1 1/4" CAJA CON 12 PIEZAS</t>
  </si>
  <si>
    <t>BINDER CLIPS 2" CAJA CON 12 PIEZAS</t>
  </si>
  <si>
    <t>BLOCK BLANCO RAYADO TIPO EJECUTIVO</t>
  </si>
  <si>
    <t>BORRADOR BLANCO EN BARRA</t>
  </si>
  <si>
    <t>BORRADOR TIPO LAPIZ CON 12 PZAS.</t>
  </si>
  <si>
    <t>BROCHE PARA EXPEDIENTE #324-F</t>
  </si>
  <si>
    <t>BROCHE PARA EXPEDIENTE 7 CM P/ARCHIVO CAJA CON 50 PIEZAS</t>
  </si>
  <si>
    <t>CAJA ARCHIVADORA #704 T/CARTA CON MECATE</t>
  </si>
  <si>
    <t>CAJA ARCHIVADORA #705 T/OFICIO CON MECATE</t>
  </si>
  <si>
    <t>CARPETA 1/2"BLANCA C/MICA DE 3 ARG</t>
  </si>
  <si>
    <t>CARPETA 1" BLANCA C/MICA DE 3 ARGOLLAS</t>
  </si>
  <si>
    <t>CARPETA 1 1/2" BLANCA C/MICA DE 3 ARGOLLAS</t>
  </si>
  <si>
    <t>CARPETA 2" BLANCA C/MICA DE 3 ARGOLLAS</t>
  </si>
  <si>
    <t>CARPETA 3" BLANCA C/MICA 3 ARGOLLAS</t>
  </si>
  <si>
    <t>CARPETA DE 4" BLANCA C/MICA 3 ARGOLLAS</t>
  </si>
  <si>
    <t>CARPETA DE 5" BLANCA C/MICA 3 ARGOLLAS</t>
  </si>
  <si>
    <t>CESTO P/BASURA 7-10 GAL COLOR NEGRO</t>
  </si>
  <si>
    <t xml:space="preserve">CHINCHETA 12" </t>
  </si>
  <si>
    <t xml:space="preserve">CINTA ADHESIVA DE 3/4" TRANSPARENTE </t>
  </si>
  <si>
    <t xml:space="preserve">CINTA ADHESIVA DE 1" TRANSPARENTE </t>
  </si>
  <si>
    <t xml:space="preserve">CINTA ADHESIVA P/EMPACAR TRANSPARENTE </t>
  </si>
  <si>
    <t xml:space="preserve">CINTA ENGOMADA MASKING DE 3/4" </t>
  </si>
  <si>
    <t xml:space="preserve">CINTA ENGOMADA MASKING DE 1" </t>
  </si>
  <si>
    <t xml:space="preserve">CINTA ENGOMADA MASKING DE 2" </t>
  </si>
  <si>
    <t>CLIP JUMBO CAJA CON 100 PIEZAS</t>
  </si>
  <si>
    <t>CLIPS EN CRUZ DE MARIPOSA #2 CAJA CON  50 PIEZAS</t>
  </si>
  <si>
    <t>CLIPS EN CRUZ DE MARIPOSA #1 CAJA CON 12 PIEZAS</t>
  </si>
  <si>
    <t>CLIPS #1 CAJA CON 100 PIEZAS</t>
  </si>
  <si>
    <t>COJIN #1 SIN TINTA PARA SELLO</t>
  </si>
  <si>
    <t>COJIN #2 SIN TINTA PARA SELLO</t>
  </si>
  <si>
    <t>CONOS DESECHABLES P/TOMAR AGUA CON 200 PZAS</t>
  </si>
  <si>
    <t>CORRECTOR TIPO CINTA BLANCO CON 6 PZAS</t>
  </si>
  <si>
    <t>DESENGRAPADOR STANDARD</t>
  </si>
  <si>
    <t>ENGRAPADORA B-400</t>
  </si>
  <si>
    <t>ENGRAPADORA B-8</t>
  </si>
  <si>
    <t>ETIQUETA P/CEJA FOLDER PAQUETE COLOR SURTIDOPAQUETE CON 248 ETIQUETAS</t>
  </si>
  <si>
    <t>FOLDER T/CARTA MANILA CON PESTANA 3 POSICIONES CAJA CON 100 PIEZAS</t>
  </si>
  <si>
    <t>FOLDER T/OFICIO MANILACON PESTANA 3 POSICIONES CAJA CON 100 PIEZAS</t>
  </si>
  <si>
    <t>FOLDER DURA CLIP PORTADA TRANSPARENTE COLOR SURTIDO</t>
  </si>
  <si>
    <t>GLICERINA SOLIDA DE 1 OZ</t>
  </si>
  <si>
    <t>GOMA SOLIDA EN STICK CAJA CON 12 PZAS</t>
  </si>
  <si>
    <t>GRAPA B-8</t>
  </si>
  <si>
    <t>GRAPA STANDARD CON 5000 GRAPAS</t>
  </si>
  <si>
    <t>LAPIZ BICOLOR CON 12 PZAS.</t>
  </si>
  <si>
    <t>LAPIZ #2 1/2 CAJA CON 12 PZAS</t>
  </si>
  <si>
    <t xml:space="preserve">LIBRETA DE TAQUIGRAFIA CON 80 HOJAS </t>
  </si>
  <si>
    <t>LIGA #18 DE 1/4 LIBRA</t>
  </si>
  <si>
    <t>LIGA #32 DE 1/4 DE LIBRA.</t>
  </si>
  <si>
    <t>MARCADOR FLUORESCENTE GRUESO COLOR SURTIDO CON 12 PIEZAS</t>
  </si>
  <si>
    <t>MARCADOR FLUORESCENTE GRUESO AMARILLO C/12 PZAS</t>
  </si>
  <si>
    <t>MARCADOR P/PIZARRON COLOR SURTIDO CAJA CON 12 PIEZAS</t>
  </si>
  <si>
    <t>MICA PROTECTORA TRANSPARENTE CON 3 ORIFICIOS, TAMANO CARTA CAJA CON 100 PIEZAS</t>
  </si>
  <si>
    <t xml:space="preserve">PAPEL CARTA BOND BLANCO 20 LBS </t>
  </si>
  <si>
    <t>RESMA</t>
  </si>
  <si>
    <t xml:space="preserve">PAPEL PARA SUMADORA </t>
  </si>
  <si>
    <t xml:space="preserve">PERFORADORA DE 2 ORIFICIOS </t>
  </si>
  <si>
    <t>PLUMA COLOR AZUL PUNTO MED  CON 12 PZAS</t>
  </si>
  <si>
    <t>PLUMA COLOR ROJO PUNTO MED CON 12 PZAS</t>
  </si>
  <si>
    <t>PLUMA UNIBALL ONIX COLOR AZUL CON 12 PIEZAS</t>
  </si>
  <si>
    <t>PLUMON PUNTO GRUESO NEGRO CON 12 PIEZAS</t>
  </si>
  <si>
    <t>PLUMON PUNTO GRUESO ROJO CON 12 PIEZAS</t>
  </si>
  <si>
    <t>PLUMON PTO FINO AZUL CON 12 PIEZAS</t>
  </si>
  <si>
    <t>PLUMON PUNTO FINO NEGRO CON 12 PIEZAS</t>
  </si>
  <si>
    <t>PLUMON PUNTO FINO ROJO CON 12 PIEZAS</t>
  </si>
  <si>
    <t>PORTA CLIPS</t>
  </si>
  <si>
    <t>POST IT PAQUETE DE 2 BANDERITAS COLOR SURTIDO</t>
  </si>
  <si>
    <t>POS IT 1 1/2" X  2" (PAQUETE CON 12 BLOCKS)</t>
  </si>
  <si>
    <t>POST IT 3X3 (PAQUETE CON 12 BLOCKS)</t>
  </si>
  <si>
    <t xml:space="preserve">PUNTILLAS P/LAPICERO 0.5 MM CAJA CON 12 TUBOS </t>
  </si>
  <si>
    <t xml:space="preserve">REGLA METALICA DE 12" </t>
  </si>
  <si>
    <t>SEPARADOR PARA CARPETA 3 ORIFICIOS</t>
  </si>
  <si>
    <t>SOBRE 10" X 15" MANILA CON BROCHE CAJA CON 100 PIEZAS</t>
  </si>
  <si>
    <t xml:space="preserve">SOBRE 12" X 15 1/2" MANILA CON BROCHE </t>
  </si>
  <si>
    <t xml:space="preserve">SOBRE 6" X 9" MANILA CON BROCHE </t>
  </si>
  <si>
    <t>SOBRE 9" X 12" MANILA CON BROCHE</t>
  </si>
  <si>
    <t>TARJETA BLANCA 3 X 5 SIN RAYA PAQUETE CON 100 PIEZAS</t>
  </si>
  <si>
    <t>TARJETA BLANCA 5 X 8 SIN RAYA PAQUETE CON 100 PIEZAS</t>
  </si>
  <si>
    <t xml:space="preserve">TIJERAS DE 8" </t>
  </si>
  <si>
    <t xml:space="preserve">TINTA ROLL ON COLOR AZUL P/SELLO </t>
  </si>
  <si>
    <t xml:space="preserve">TINTA ROLL ON COLOR NEGRO P/SELLO </t>
  </si>
  <si>
    <t>DISCO COMPACTO CD-RW EN CAJA INDIVIDUAL</t>
  </si>
  <si>
    <t>DISCO COMPACTO (CD-R) EN CAJA INDIVIDUAL</t>
  </si>
  <si>
    <t>DVD+R  EN CAJA INDIVIDUAL</t>
  </si>
  <si>
    <t>THONER HP CE255A NEGRO</t>
  </si>
  <si>
    <t>THONER HP CE390A NEGRO</t>
  </si>
  <si>
    <t>THONER HP CE505A NEGRO</t>
  </si>
  <si>
    <t>USB 16 GB PORTABLE NO COMPACTO</t>
  </si>
  <si>
    <t>USB 8.0 GB PORTABLE NO COMPACTO</t>
  </si>
  <si>
    <t>THONER HP CF281A NEGRO</t>
  </si>
  <si>
    <t>TOTAL MXLI</t>
  </si>
  <si>
    <t>THONER HP CB436A NEGRO</t>
  </si>
  <si>
    <t>THONER HP CC364A NEGRO</t>
  </si>
  <si>
    <t>CART</t>
  </si>
  <si>
    <t xml:space="preserve">THONER HP CC364X NEGRO </t>
  </si>
  <si>
    <t>THONER Q 5949A NEGRO</t>
  </si>
  <si>
    <t>TOTAL TIJ</t>
  </si>
  <si>
    <t>TOTAL   TIJ</t>
  </si>
  <si>
    <t>TOTAL ENS</t>
  </si>
  <si>
    <t>TOTAL   ENS</t>
  </si>
  <si>
    <t>ENTREGAS EN TIJUANA</t>
  </si>
  <si>
    <t>ENTREGAS EN ENSENADA</t>
  </si>
  <si>
    <t>PARTIDA</t>
  </si>
  <si>
    <t>1ERA         (MARZO)</t>
  </si>
  <si>
    <t>2DA         (MAYO)</t>
  </si>
  <si>
    <t>3RA             ( JULIO)</t>
  </si>
  <si>
    <t>4TA              ( SEPT)</t>
  </si>
  <si>
    <t>ENTREGAS MEXICALI</t>
  </si>
  <si>
    <t>ENTREGAS TIJUANA</t>
  </si>
  <si>
    <t>ENTREGAS ENSENADA</t>
  </si>
  <si>
    <t>CANT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</si>
</sst>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/>
    <xf numFmtId="0" fontId="3" fillId="0" borderId="0" xfId="0" applyFont="1" applyAlignment="1">
      <alignment wrapText="1"/>
    </xf>
    <xf numFmtId="0" fontId="3" fillId="0" borderId="1" xfId="1" applyFont="1" applyFill="1" applyBorder="1" applyAlignment="1"/>
    <xf numFmtId="0" fontId="3" fillId="0" borderId="1" xfId="0" applyFont="1" applyFill="1" applyBorder="1" applyAlignment="1"/>
    <xf numFmtId="0" fontId="3" fillId="0" borderId="1" xfId="1" applyFont="1" applyBorder="1"/>
    <xf numFmtId="0" fontId="3" fillId="0" borderId="1" xfId="1" applyFont="1" applyBorder="1" applyAlignment="1">
      <alignment wrapText="1"/>
    </xf>
    <xf numFmtId="0" fontId="3" fillId="0" borderId="1" xfId="1" applyFont="1" applyFill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/>
    <xf numFmtId="0" fontId="5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5" fillId="2" borderId="13" xfId="0" applyFont="1" applyFill="1" applyBorder="1" applyAlignment="1">
      <alignment horizontal="center" wrapText="1"/>
    </xf>
    <xf numFmtId="0" fontId="2" fillId="2" borderId="13" xfId="1" applyFont="1" applyFill="1" applyBorder="1" applyAlignment="1"/>
    <xf numFmtId="0" fontId="3" fillId="0" borderId="1" xfId="1" applyFont="1" applyFill="1" applyBorder="1"/>
    <xf numFmtId="0" fontId="3" fillId="0" borderId="1" xfId="1" applyNumberFormat="1" applyFont="1" applyFill="1" applyBorder="1"/>
    <xf numFmtId="0" fontId="2" fillId="6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3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2" fillId="2" borderId="1" xfId="1" applyFont="1" applyFill="1" applyBorder="1" applyAlignment="1"/>
    <xf numFmtId="0" fontId="6" fillId="2" borderId="6" xfId="0" applyFont="1" applyFill="1" applyBorder="1" applyAlignment="1">
      <alignment horizontal="center" vertical="center" textRotation="90"/>
    </xf>
    <xf numFmtId="0" fontId="6" fillId="2" borderId="9" xfId="0" applyFont="1" applyFill="1" applyBorder="1" applyAlignment="1">
      <alignment horizontal="center" vertical="center" textRotation="90"/>
    </xf>
    <xf numFmtId="0" fontId="1" fillId="2" borderId="6" xfId="0" applyFont="1" applyFill="1" applyBorder="1" applyAlignment="1">
      <alignment horizontal="center" vertical="center" textRotation="90"/>
    </xf>
    <xf numFmtId="0" fontId="0" fillId="2" borderId="9" xfId="0" applyFill="1" applyBorder="1" applyAlignment="1">
      <alignment horizontal="center" vertical="center" textRotation="90"/>
    </xf>
    <xf numFmtId="0" fontId="0" fillId="2" borderId="12" xfId="0" applyFill="1" applyBorder="1" applyAlignment="1"/>
    <xf numFmtId="0" fontId="0" fillId="2" borderId="12" xfId="0" applyFill="1" applyBorder="1" applyAlignment="1">
      <alignment horizontal="center"/>
    </xf>
    <xf numFmtId="0" fontId="3" fillId="2" borderId="1" xfId="1" applyFont="1" applyFill="1" applyBorder="1" applyAlignme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3" fillId="2" borderId="1" xfId="1" applyFont="1" applyFill="1" applyBorder="1" applyAlignment="1">
      <alignment wrapText="1"/>
    </xf>
    <xf numFmtId="0" fontId="0" fillId="2" borderId="5" xfId="0" applyFill="1" applyBorder="1" applyAlignment="1">
      <alignment horizontal="center" vertical="center" textRotation="90"/>
    </xf>
    <xf numFmtId="0" fontId="0" fillId="2" borderId="6" xfId="0" applyFill="1" applyBorder="1" applyAlignment="1">
      <alignment horizontal="center" vertical="center" textRotation="90"/>
    </xf>
    <xf numFmtId="0" fontId="0" fillId="2" borderId="7" xfId="0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3" fillId="2" borderId="10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zoomScale="84" zoomScaleNormal="84" workbookViewId="0">
      <selection activeCell="F6" sqref="F6"/>
    </sheetView>
  </sheetViews>
  <sheetFormatPr baseColWidth="10" defaultColWidth="11.42578125" defaultRowHeight="15" x14ac:dyDescent="0.25"/>
  <cols>
    <col min="1" max="1" width="5.42578125" style="2" customWidth="1"/>
    <col min="2" max="2" width="2.7109375" style="2" customWidth="1"/>
    <col min="3" max="3" width="2.5703125" style="2" hidden="1" customWidth="1"/>
    <col min="4" max="4" width="48.28515625" style="6" customWidth="1"/>
    <col min="5" max="5" width="11.140625" style="6" customWidth="1"/>
    <col min="6" max="6" width="11.42578125" style="2"/>
    <col min="7" max="7" width="12.42578125" style="14" customWidth="1"/>
    <col min="8" max="10" width="11.140625" style="14" customWidth="1"/>
    <col min="11" max="11" width="9.5703125" style="24" customWidth="1"/>
    <col min="12" max="12" width="12.42578125" style="14" customWidth="1"/>
    <col min="13" max="15" width="11.140625" style="14" customWidth="1"/>
    <col min="16" max="16" width="9.5703125" style="24" customWidth="1"/>
    <col min="17" max="17" width="12.42578125" style="14" customWidth="1"/>
    <col min="18" max="20" width="11.140625" style="14" customWidth="1"/>
    <col min="21" max="21" width="9.5703125" style="24" customWidth="1"/>
    <col min="22" max="16384" width="11.42578125" style="2"/>
  </cols>
  <sheetData>
    <row r="1" spans="1:21" s="1" customFormat="1" ht="27" customHeight="1" x14ac:dyDescent="0.2">
      <c r="A1" s="40" t="s">
        <v>160</v>
      </c>
      <c r="B1" s="62"/>
      <c r="C1" s="63"/>
      <c r="D1" s="37" t="s">
        <v>0</v>
      </c>
      <c r="E1" s="37" t="s">
        <v>1</v>
      </c>
      <c r="F1" s="37" t="s">
        <v>168</v>
      </c>
      <c r="G1" s="37" t="s">
        <v>165</v>
      </c>
      <c r="H1" s="38"/>
      <c r="I1" s="38"/>
      <c r="J1" s="38"/>
      <c r="K1" s="35" t="s">
        <v>148</v>
      </c>
      <c r="L1" s="37" t="s">
        <v>166</v>
      </c>
      <c r="M1" s="38"/>
      <c r="N1" s="38"/>
      <c r="O1" s="38"/>
      <c r="P1" s="35" t="s">
        <v>154</v>
      </c>
      <c r="Q1" s="37" t="s">
        <v>167</v>
      </c>
      <c r="R1" s="38"/>
      <c r="S1" s="38"/>
      <c r="T1" s="38"/>
      <c r="U1" s="41" t="s">
        <v>156</v>
      </c>
    </row>
    <row r="2" spans="1:21" ht="48" customHeight="1" x14ac:dyDescent="0.25">
      <c r="A2" s="64"/>
      <c r="B2" s="65"/>
      <c r="C2" s="55"/>
      <c r="D2" s="39"/>
      <c r="E2" s="69"/>
      <c r="F2" s="37"/>
      <c r="G2" s="16" t="s">
        <v>161</v>
      </c>
      <c r="H2" s="17" t="s">
        <v>162</v>
      </c>
      <c r="I2" s="30" t="s">
        <v>163</v>
      </c>
      <c r="J2" s="18" t="s">
        <v>164</v>
      </c>
      <c r="K2" s="36"/>
      <c r="L2" s="16" t="s">
        <v>161</v>
      </c>
      <c r="M2" s="17" t="s">
        <v>162</v>
      </c>
      <c r="N2" s="30" t="s">
        <v>163</v>
      </c>
      <c r="O2" s="18" t="s">
        <v>164</v>
      </c>
      <c r="P2" s="36"/>
      <c r="Q2" s="16" t="s">
        <v>161</v>
      </c>
      <c r="R2" s="17" t="s">
        <v>162</v>
      </c>
      <c r="S2" s="30" t="s">
        <v>163</v>
      </c>
      <c r="T2" s="18" t="s">
        <v>164</v>
      </c>
      <c r="U2" s="42"/>
    </row>
    <row r="3" spans="1:21" ht="49.5" customHeight="1" x14ac:dyDescent="0.25">
      <c r="A3" s="66">
        <v>1</v>
      </c>
      <c r="B3" s="67"/>
      <c r="C3" s="68"/>
      <c r="D3" s="12" t="s">
        <v>2</v>
      </c>
      <c r="E3" s="70" t="s">
        <v>3</v>
      </c>
      <c r="F3" s="45">
        <f>+K3+P3+U3</f>
        <v>235</v>
      </c>
      <c r="G3" s="3">
        <v>111</v>
      </c>
      <c r="H3" s="3">
        <v>47</v>
      </c>
      <c r="I3" s="3">
        <v>40</v>
      </c>
      <c r="J3" s="3">
        <v>22</v>
      </c>
      <c r="K3" s="26">
        <f>SUM(G3:J3)</f>
        <v>220</v>
      </c>
      <c r="L3" s="3">
        <v>3</v>
      </c>
      <c r="M3" s="3">
        <v>0</v>
      </c>
      <c r="N3" s="3">
        <v>0</v>
      </c>
      <c r="O3" s="3">
        <v>0</v>
      </c>
      <c r="P3" s="26">
        <f>SUM(L3:O3)</f>
        <v>3</v>
      </c>
      <c r="Q3" s="3">
        <v>12</v>
      </c>
      <c r="R3" s="3">
        <v>0</v>
      </c>
      <c r="S3" s="3">
        <v>0</v>
      </c>
      <c r="T3" s="3">
        <v>0</v>
      </c>
      <c r="U3" s="43">
        <f>SUM(Q3:T3)</f>
        <v>12</v>
      </c>
    </row>
    <row r="4" spans="1:21" ht="33" customHeight="1" x14ac:dyDescent="0.25">
      <c r="A4" s="66">
        <f>1+A3</f>
        <v>2</v>
      </c>
      <c r="B4" s="67"/>
      <c r="C4" s="68"/>
      <c r="D4" s="12" t="s">
        <v>4</v>
      </c>
      <c r="E4" s="70" t="s">
        <v>5</v>
      </c>
      <c r="F4" s="45">
        <f>+K4+P4+U4</f>
        <v>431</v>
      </c>
      <c r="G4" s="3">
        <v>67</v>
      </c>
      <c r="H4" s="3">
        <v>38</v>
      </c>
      <c r="I4" s="3">
        <v>8</v>
      </c>
      <c r="J4" s="3">
        <v>6</v>
      </c>
      <c r="K4" s="26">
        <f t="shared" ref="K4:K42" si="0">SUM(G4:J4)</f>
        <v>119</v>
      </c>
      <c r="L4" s="3">
        <v>88</v>
      </c>
      <c r="M4" s="3">
        <v>65</v>
      </c>
      <c r="N4" s="3">
        <v>67</v>
      </c>
      <c r="O4" s="3">
        <v>53</v>
      </c>
      <c r="P4" s="26">
        <f t="shared" ref="P4:P42" si="1">SUM(L4:O4)</f>
        <v>273</v>
      </c>
      <c r="Q4" s="3">
        <v>23</v>
      </c>
      <c r="R4" s="3">
        <v>10</v>
      </c>
      <c r="S4" s="3">
        <v>6</v>
      </c>
      <c r="T4" s="3">
        <v>0</v>
      </c>
      <c r="U4" s="43">
        <f t="shared" ref="U4:U42" si="2">SUM(Q4:T4)</f>
        <v>39</v>
      </c>
    </row>
    <row r="5" spans="1:21" ht="45.75" customHeight="1" x14ac:dyDescent="0.25">
      <c r="A5" s="66">
        <f>1+A4</f>
        <v>3</v>
      </c>
      <c r="B5" s="67"/>
      <c r="C5" s="68"/>
      <c r="D5" s="12" t="s">
        <v>6</v>
      </c>
      <c r="E5" s="70" t="s">
        <v>5</v>
      </c>
      <c r="F5" s="45">
        <f>+K5+P5+U5</f>
        <v>197</v>
      </c>
      <c r="G5" s="3">
        <v>67</v>
      </c>
      <c r="H5" s="3">
        <v>32</v>
      </c>
      <c r="I5" s="3">
        <v>9</v>
      </c>
      <c r="J5" s="3">
        <v>6</v>
      </c>
      <c r="K5" s="26">
        <f t="shared" si="0"/>
        <v>114</v>
      </c>
      <c r="L5" s="3">
        <v>23</v>
      </c>
      <c r="M5" s="3">
        <v>12</v>
      </c>
      <c r="N5" s="3">
        <v>12</v>
      </c>
      <c r="O5" s="3">
        <v>8</v>
      </c>
      <c r="P5" s="26">
        <f t="shared" si="1"/>
        <v>55</v>
      </c>
      <c r="Q5" s="3">
        <v>25</v>
      </c>
      <c r="R5" s="3">
        <v>2</v>
      </c>
      <c r="S5" s="3">
        <v>1</v>
      </c>
      <c r="T5" s="3">
        <v>0</v>
      </c>
      <c r="U5" s="43">
        <f t="shared" si="2"/>
        <v>28</v>
      </c>
    </row>
    <row r="6" spans="1:21" ht="45" customHeight="1" x14ac:dyDescent="0.25">
      <c r="A6" s="66">
        <f t="shared" ref="A6:A42" si="3">1+A5</f>
        <v>4</v>
      </c>
      <c r="B6" s="67"/>
      <c r="C6" s="68"/>
      <c r="D6" s="12" t="s">
        <v>8</v>
      </c>
      <c r="E6" s="70" t="s">
        <v>7</v>
      </c>
      <c r="F6" s="45">
        <f>+K6+P6+U6</f>
        <v>81</v>
      </c>
      <c r="G6" s="3">
        <v>50</v>
      </c>
      <c r="H6" s="3">
        <v>18</v>
      </c>
      <c r="I6" s="3">
        <v>2</v>
      </c>
      <c r="J6" s="3">
        <v>2</v>
      </c>
      <c r="K6" s="26">
        <f t="shared" si="0"/>
        <v>72</v>
      </c>
      <c r="L6" s="3">
        <v>9</v>
      </c>
      <c r="M6" s="3">
        <v>0</v>
      </c>
      <c r="N6" s="3">
        <v>0</v>
      </c>
      <c r="O6" s="3">
        <v>0</v>
      </c>
      <c r="P6" s="26">
        <f t="shared" si="1"/>
        <v>9</v>
      </c>
      <c r="Q6" s="3">
        <v>0</v>
      </c>
      <c r="R6" s="3">
        <v>0</v>
      </c>
      <c r="S6" s="3">
        <v>0</v>
      </c>
      <c r="T6" s="3">
        <v>0</v>
      </c>
      <c r="U6" s="43">
        <f t="shared" si="2"/>
        <v>0</v>
      </c>
    </row>
    <row r="7" spans="1:21" ht="29.25" customHeight="1" x14ac:dyDescent="0.25">
      <c r="A7" s="66">
        <f t="shared" si="3"/>
        <v>5</v>
      </c>
      <c r="B7" s="67"/>
      <c r="C7" s="68"/>
      <c r="D7" s="12" t="s">
        <v>9</v>
      </c>
      <c r="E7" s="70" t="s">
        <v>3</v>
      </c>
      <c r="F7" s="45">
        <f>+K7+P7+U7</f>
        <v>330</v>
      </c>
      <c r="G7" s="3">
        <v>136</v>
      </c>
      <c r="H7" s="3">
        <v>29</v>
      </c>
      <c r="I7" s="3">
        <v>16</v>
      </c>
      <c r="J7" s="3">
        <v>7</v>
      </c>
      <c r="K7" s="26">
        <f t="shared" si="0"/>
        <v>188</v>
      </c>
      <c r="L7" s="3">
        <v>49</v>
      </c>
      <c r="M7" s="3">
        <v>23</v>
      </c>
      <c r="N7" s="3">
        <v>24</v>
      </c>
      <c r="O7" s="3">
        <v>6</v>
      </c>
      <c r="P7" s="26">
        <f t="shared" si="1"/>
        <v>102</v>
      </c>
      <c r="Q7" s="3">
        <v>33</v>
      </c>
      <c r="R7" s="3">
        <v>7</v>
      </c>
      <c r="S7" s="3">
        <v>0</v>
      </c>
      <c r="T7" s="3">
        <v>0</v>
      </c>
      <c r="U7" s="43">
        <f t="shared" si="2"/>
        <v>40</v>
      </c>
    </row>
    <row r="8" spans="1:21" ht="29.25" customHeight="1" x14ac:dyDescent="0.25">
      <c r="A8" s="66">
        <f t="shared" si="3"/>
        <v>6</v>
      </c>
      <c r="B8" s="67"/>
      <c r="C8" s="68"/>
      <c r="D8" s="12" t="s">
        <v>10</v>
      </c>
      <c r="E8" s="70" t="s">
        <v>11</v>
      </c>
      <c r="F8" s="45">
        <f>+K8+P8+U8</f>
        <v>60</v>
      </c>
      <c r="G8" s="3">
        <v>16</v>
      </c>
      <c r="H8" s="3">
        <v>6</v>
      </c>
      <c r="I8" s="3">
        <v>1</v>
      </c>
      <c r="J8" s="3">
        <v>1</v>
      </c>
      <c r="K8" s="26">
        <f t="shared" si="0"/>
        <v>24</v>
      </c>
      <c r="L8" s="3">
        <v>6</v>
      </c>
      <c r="M8" s="3">
        <v>1</v>
      </c>
      <c r="N8" s="3">
        <v>4</v>
      </c>
      <c r="O8" s="3">
        <v>1</v>
      </c>
      <c r="P8" s="26">
        <f t="shared" si="1"/>
        <v>12</v>
      </c>
      <c r="Q8" s="3">
        <v>19</v>
      </c>
      <c r="R8" s="3">
        <v>5</v>
      </c>
      <c r="S8" s="3">
        <v>0</v>
      </c>
      <c r="T8" s="3">
        <v>0</v>
      </c>
      <c r="U8" s="43">
        <f t="shared" si="2"/>
        <v>24</v>
      </c>
    </row>
    <row r="9" spans="1:21" s="5" customFormat="1" ht="32.25" customHeight="1" x14ac:dyDescent="0.25">
      <c r="A9" s="66">
        <f t="shared" si="3"/>
        <v>7</v>
      </c>
      <c r="B9" s="67"/>
      <c r="C9" s="68"/>
      <c r="D9" s="12" t="s">
        <v>12</v>
      </c>
      <c r="E9" s="70" t="s">
        <v>11</v>
      </c>
      <c r="F9" s="45">
        <f>+K9+P9+U9</f>
        <v>1723</v>
      </c>
      <c r="G9" s="3">
        <v>306</v>
      </c>
      <c r="H9" s="3">
        <v>229</v>
      </c>
      <c r="I9" s="3">
        <v>210</v>
      </c>
      <c r="J9" s="3">
        <v>216</v>
      </c>
      <c r="K9" s="26">
        <f t="shared" si="0"/>
        <v>961</v>
      </c>
      <c r="L9" s="3">
        <v>318</v>
      </c>
      <c r="M9" s="3">
        <v>267</v>
      </c>
      <c r="N9" s="3">
        <v>88</v>
      </c>
      <c r="O9" s="3">
        <v>64</v>
      </c>
      <c r="P9" s="26">
        <f t="shared" si="1"/>
        <v>737</v>
      </c>
      <c r="Q9" s="3">
        <v>21</v>
      </c>
      <c r="R9" s="3">
        <v>4</v>
      </c>
      <c r="S9" s="3">
        <v>0</v>
      </c>
      <c r="T9" s="3">
        <v>0</v>
      </c>
      <c r="U9" s="43">
        <f t="shared" si="2"/>
        <v>25</v>
      </c>
    </row>
    <row r="10" spans="1:21" ht="31.5" customHeight="1" x14ac:dyDescent="0.25">
      <c r="A10" s="66">
        <f t="shared" si="3"/>
        <v>8</v>
      </c>
      <c r="B10" s="67"/>
      <c r="C10" s="68"/>
      <c r="D10" s="12" t="s">
        <v>13</v>
      </c>
      <c r="E10" s="70" t="s">
        <v>14</v>
      </c>
      <c r="F10" s="45">
        <f>+K10+P10+U10</f>
        <v>129</v>
      </c>
      <c r="G10" s="3">
        <v>43</v>
      </c>
      <c r="H10" s="3">
        <v>30</v>
      </c>
      <c r="I10" s="3">
        <v>27</v>
      </c>
      <c r="J10" s="3">
        <v>25</v>
      </c>
      <c r="K10" s="26">
        <f t="shared" si="0"/>
        <v>125</v>
      </c>
      <c r="L10" s="3">
        <v>1</v>
      </c>
      <c r="M10" s="3">
        <v>0</v>
      </c>
      <c r="N10" s="3">
        <v>0</v>
      </c>
      <c r="O10" s="3">
        <v>0</v>
      </c>
      <c r="P10" s="26">
        <f t="shared" si="1"/>
        <v>1</v>
      </c>
      <c r="Q10" s="3">
        <v>3</v>
      </c>
      <c r="R10" s="3">
        <v>0</v>
      </c>
      <c r="S10" s="3">
        <v>0</v>
      </c>
      <c r="T10" s="3">
        <v>0</v>
      </c>
      <c r="U10" s="43">
        <f t="shared" si="2"/>
        <v>3</v>
      </c>
    </row>
    <row r="11" spans="1:21" ht="33" customHeight="1" x14ac:dyDescent="0.25">
      <c r="A11" s="66">
        <f t="shared" si="3"/>
        <v>9</v>
      </c>
      <c r="B11" s="67"/>
      <c r="C11" s="68"/>
      <c r="D11" s="12" t="s">
        <v>15</v>
      </c>
      <c r="E11" s="70" t="s">
        <v>11</v>
      </c>
      <c r="F11" s="45">
        <f>+K11+P11+U11</f>
        <v>913</v>
      </c>
      <c r="G11" s="3">
        <v>216</v>
      </c>
      <c r="H11" s="3">
        <v>136</v>
      </c>
      <c r="I11" s="3">
        <v>73</v>
      </c>
      <c r="J11" s="3">
        <v>79</v>
      </c>
      <c r="K11" s="26">
        <f t="shared" si="0"/>
        <v>504</v>
      </c>
      <c r="L11" s="3">
        <v>126</v>
      </c>
      <c r="M11" s="3">
        <v>96</v>
      </c>
      <c r="N11" s="3">
        <v>83</v>
      </c>
      <c r="O11" s="3">
        <v>68</v>
      </c>
      <c r="P11" s="26">
        <f t="shared" si="1"/>
        <v>373</v>
      </c>
      <c r="Q11" s="3">
        <v>18</v>
      </c>
      <c r="R11" s="3">
        <v>16</v>
      </c>
      <c r="S11" s="3">
        <v>1</v>
      </c>
      <c r="T11" s="3">
        <v>1</v>
      </c>
      <c r="U11" s="43">
        <f t="shared" si="2"/>
        <v>36</v>
      </c>
    </row>
    <row r="12" spans="1:21" ht="29.25" x14ac:dyDescent="0.25">
      <c r="A12" s="66">
        <f t="shared" si="3"/>
        <v>10</v>
      </c>
      <c r="B12" s="67"/>
      <c r="C12" s="68"/>
      <c r="D12" s="12" t="s">
        <v>16</v>
      </c>
      <c r="E12" s="70" t="s">
        <v>3</v>
      </c>
      <c r="F12" s="45">
        <f>+K12+P12+U12</f>
        <v>427</v>
      </c>
      <c r="G12" s="3">
        <v>173</v>
      </c>
      <c r="H12" s="3">
        <v>61</v>
      </c>
      <c r="I12" s="3">
        <v>72</v>
      </c>
      <c r="J12" s="3">
        <v>28</v>
      </c>
      <c r="K12" s="26">
        <f t="shared" si="0"/>
        <v>334</v>
      </c>
      <c r="L12" s="3">
        <v>22</v>
      </c>
      <c r="M12" s="3">
        <v>14</v>
      </c>
      <c r="N12" s="3">
        <v>14</v>
      </c>
      <c r="O12" s="3">
        <v>14</v>
      </c>
      <c r="P12" s="26">
        <f t="shared" si="1"/>
        <v>64</v>
      </c>
      <c r="Q12" s="3">
        <v>15</v>
      </c>
      <c r="R12" s="3">
        <v>8</v>
      </c>
      <c r="S12" s="3">
        <v>3</v>
      </c>
      <c r="T12" s="3">
        <v>3</v>
      </c>
      <c r="U12" s="43">
        <f t="shared" si="2"/>
        <v>29</v>
      </c>
    </row>
    <row r="13" spans="1:21" ht="30" customHeight="1" x14ac:dyDescent="0.25">
      <c r="A13" s="66">
        <f t="shared" si="3"/>
        <v>11</v>
      </c>
      <c r="B13" s="67"/>
      <c r="C13" s="68"/>
      <c r="D13" s="12" t="s">
        <v>17</v>
      </c>
      <c r="E13" s="70" t="s">
        <v>18</v>
      </c>
      <c r="F13" s="45">
        <f>+K13+P13+U13</f>
        <v>166</v>
      </c>
      <c r="G13" s="3">
        <v>52</v>
      </c>
      <c r="H13" s="3">
        <v>52</v>
      </c>
      <c r="I13" s="3">
        <v>2</v>
      </c>
      <c r="J13" s="3">
        <v>2</v>
      </c>
      <c r="K13" s="26">
        <f t="shared" si="0"/>
        <v>108</v>
      </c>
      <c r="L13" s="3">
        <v>18</v>
      </c>
      <c r="M13" s="3">
        <v>9</v>
      </c>
      <c r="N13" s="3">
        <v>18</v>
      </c>
      <c r="O13" s="3">
        <v>0</v>
      </c>
      <c r="P13" s="26">
        <f t="shared" si="1"/>
        <v>45</v>
      </c>
      <c r="Q13" s="3">
        <v>6</v>
      </c>
      <c r="R13" s="3">
        <v>6</v>
      </c>
      <c r="S13" s="3">
        <v>1</v>
      </c>
      <c r="T13" s="3">
        <v>0</v>
      </c>
      <c r="U13" s="43">
        <f t="shared" si="2"/>
        <v>13</v>
      </c>
    </row>
    <row r="14" spans="1:21" s="5" customFormat="1" ht="33.75" customHeight="1" x14ac:dyDescent="0.25">
      <c r="A14" s="66">
        <f t="shared" si="3"/>
        <v>12</v>
      </c>
      <c r="B14" s="67"/>
      <c r="C14" s="68"/>
      <c r="D14" s="12" t="s">
        <v>19</v>
      </c>
      <c r="E14" s="70" t="s">
        <v>18</v>
      </c>
      <c r="F14" s="45">
        <f>+K14+P14+U14</f>
        <v>1859</v>
      </c>
      <c r="G14" s="3">
        <v>143</v>
      </c>
      <c r="H14" s="3">
        <v>138</v>
      </c>
      <c r="I14" s="3">
        <v>133</v>
      </c>
      <c r="J14" s="3">
        <v>135</v>
      </c>
      <c r="K14" s="26">
        <f t="shared" si="0"/>
        <v>549</v>
      </c>
      <c r="L14" s="3">
        <v>262</v>
      </c>
      <c r="M14" s="3">
        <v>220</v>
      </c>
      <c r="N14" s="3">
        <v>220</v>
      </c>
      <c r="O14" s="3">
        <v>100</v>
      </c>
      <c r="P14" s="26">
        <f t="shared" si="1"/>
        <v>802</v>
      </c>
      <c r="Q14" s="3">
        <v>208</v>
      </c>
      <c r="R14" s="3">
        <v>100</v>
      </c>
      <c r="S14" s="3">
        <v>100</v>
      </c>
      <c r="T14" s="3">
        <v>100</v>
      </c>
      <c r="U14" s="43">
        <f t="shared" si="2"/>
        <v>508</v>
      </c>
    </row>
    <row r="15" spans="1:21" ht="19.5" customHeight="1" x14ac:dyDescent="0.25">
      <c r="A15" s="66">
        <f t="shared" si="3"/>
        <v>13</v>
      </c>
      <c r="B15" s="67"/>
      <c r="C15" s="68"/>
      <c r="D15" s="12" t="s">
        <v>21</v>
      </c>
      <c r="E15" s="70" t="s">
        <v>7</v>
      </c>
      <c r="F15" s="45">
        <f>+K15+P15+U15</f>
        <v>84</v>
      </c>
      <c r="G15" s="3">
        <v>27</v>
      </c>
      <c r="H15" s="3">
        <v>5</v>
      </c>
      <c r="I15" s="3">
        <v>9</v>
      </c>
      <c r="J15" s="3">
        <v>4</v>
      </c>
      <c r="K15" s="26">
        <f t="shared" si="0"/>
        <v>45</v>
      </c>
      <c r="L15" s="3">
        <v>8</v>
      </c>
      <c r="M15" s="3">
        <v>0</v>
      </c>
      <c r="N15" s="3">
        <v>0</v>
      </c>
      <c r="O15" s="3">
        <v>0</v>
      </c>
      <c r="P15" s="26">
        <f t="shared" si="1"/>
        <v>8</v>
      </c>
      <c r="Q15" s="3">
        <v>28</v>
      </c>
      <c r="R15" s="3">
        <v>3</v>
      </c>
      <c r="S15" s="3">
        <v>0</v>
      </c>
      <c r="T15" s="3">
        <v>0</v>
      </c>
      <c r="U15" s="43">
        <f t="shared" si="2"/>
        <v>31</v>
      </c>
    </row>
    <row r="16" spans="1:21" ht="42" customHeight="1" x14ac:dyDescent="0.25">
      <c r="A16" s="66">
        <f t="shared" si="3"/>
        <v>14</v>
      </c>
      <c r="B16" s="67"/>
      <c r="C16" s="68"/>
      <c r="D16" s="12" t="s">
        <v>22</v>
      </c>
      <c r="E16" s="70" t="s">
        <v>7</v>
      </c>
      <c r="F16" s="45">
        <f>+K16+P16+U16</f>
        <v>460</v>
      </c>
      <c r="G16" s="3">
        <v>83</v>
      </c>
      <c r="H16" s="3">
        <v>62</v>
      </c>
      <c r="I16" s="3">
        <v>50</v>
      </c>
      <c r="J16" s="3">
        <v>62</v>
      </c>
      <c r="K16" s="26">
        <f t="shared" si="0"/>
        <v>257</v>
      </c>
      <c r="L16" s="3">
        <v>55</v>
      </c>
      <c r="M16" s="3">
        <v>37</v>
      </c>
      <c r="N16" s="3">
        <v>37</v>
      </c>
      <c r="O16" s="3">
        <v>25</v>
      </c>
      <c r="P16" s="26">
        <f t="shared" si="1"/>
        <v>154</v>
      </c>
      <c r="Q16" s="3">
        <v>25</v>
      </c>
      <c r="R16" s="3">
        <v>12</v>
      </c>
      <c r="S16" s="3">
        <v>12</v>
      </c>
      <c r="T16" s="3">
        <v>0</v>
      </c>
      <c r="U16" s="43">
        <f t="shared" si="2"/>
        <v>49</v>
      </c>
    </row>
    <row r="17" spans="1:21" s="5" customFormat="1" ht="45.75" customHeight="1" x14ac:dyDescent="0.25">
      <c r="A17" s="66">
        <f t="shared" si="3"/>
        <v>15</v>
      </c>
      <c r="B17" s="67"/>
      <c r="C17" s="68"/>
      <c r="D17" s="12" t="s">
        <v>24</v>
      </c>
      <c r="E17" s="70" t="s">
        <v>23</v>
      </c>
      <c r="F17" s="45">
        <f>+K17+P17+U17</f>
        <v>362</v>
      </c>
      <c r="G17" s="3">
        <v>145</v>
      </c>
      <c r="H17" s="3">
        <v>27</v>
      </c>
      <c r="I17" s="3">
        <v>12</v>
      </c>
      <c r="J17" s="3">
        <v>37</v>
      </c>
      <c r="K17" s="26">
        <f t="shared" si="0"/>
        <v>221</v>
      </c>
      <c r="L17" s="3">
        <v>23</v>
      </c>
      <c r="M17" s="3">
        <v>12</v>
      </c>
      <c r="N17" s="3">
        <v>11</v>
      </c>
      <c r="O17" s="3">
        <v>5</v>
      </c>
      <c r="P17" s="26">
        <f t="shared" si="1"/>
        <v>51</v>
      </c>
      <c r="Q17" s="3">
        <v>48</v>
      </c>
      <c r="R17" s="3">
        <v>26</v>
      </c>
      <c r="S17" s="3">
        <v>14</v>
      </c>
      <c r="T17" s="3">
        <v>2</v>
      </c>
      <c r="U17" s="43">
        <f t="shared" si="2"/>
        <v>90</v>
      </c>
    </row>
    <row r="18" spans="1:21" ht="35.25" customHeight="1" x14ac:dyDescent="0.25">
      <c r="A18" s="66">
        <f t="shared" si="3"/>
        <v>16</v>
      </c>
      <c r="B18" s="67"/>
      <c r="C18" s="68"/>
      <c r="D18" s="12" t="s">
        <v>25</v>
      </c>
      <c r="E18" s="70" t="s">
        <v>11</v>
      </c>
      <c r="F18" s="45">
        <f>+K18+P18+U18</f>
        <v>119</v>
      </c>
      <c r="G18" s="3">
        <v>48</v>
      </c>
      <c r="H18" s="3">
        <v>40</v>
      </c>
      <c r="I18" s="3">
        <v>8</v>
      </c>
      <c r="J18" s="3">
        <v>3</v>
      </c>
      <c r="K18" s="26">
        <f t="shared" si="0"/>
        <v>99</v>
      </c>
      <c r="L18" s="3">
        <v>5</v>
      </c>
      <c r="M18" s="3">
        <v>10</v>
      </c>
      <c r="N18" s="3">
        <v>3</v>
      </c>
      <c r="O18" s="3">
        <v>0</v>
      </c>
      <c r="P18" s="26">
        <f t="shared" si="1"/>
        <v>18</v>
      </c>
      <c r="Q18" s="3">
        <v>2</v>
      </c>
      <c r="R18" s="3">
        <v>0</v>
      </c>
      <c r="S18" s="3">
        <v>0</v>
      </c>
      <c r="T18" s="3">
        <v>0</v>
      </c>
      <c r="U18" s="43">
        <f t="shared" si="2"/>
        <v>2</v>
      </c>
    </row>
    <row r="19" spans="1:21" ht="20.25" customHeight="1" x14ac:dyDescent="0.25">
      <c r="A19" s="66">
        <f t="shared" si="3"/>
        <v>17</v>
      </c>
      <c r="B19" s="67"/>
      <c r="C19" s="68"/>
      <c r="D19" s="12" t="s">
        <v>26</v>
      </c>
      <c r="E19" s="70" t="s">
        <v>27</v>
      </c>
      <c r="F19" s="45">
        <f>+K19+P19+U19</f>
        <v>189</v>
      </c>
      <c r="G19" s="3">
        <v>75</v>
      </c>
      <c r="H19" s="3">
        <v>26</v>
      </c>
      <c r="I19" s="3">
        <v>35</v>
      </c>
      <c r="J19" s="3">
        <v>4</v>
      </c>
      <c r="K19" s="26">
        <f t="shared" si="0"/>
        <v>140</v>
      </c>
      <c r="L19" s="3">
        <v>16</v>
      </c>
      <c r="M19" s="3">
        <v>11</v>
      </c>
      <c r="N19" s="3">
        <v>11</v>
      </c>
      <c r="O19" s="3">
        <v>11</v>
      </c>
      <c r="P19" s="26">
        <f t="shared" si="1"/>
        <v>49</v>
      </c>
      <c r="Q19" s="3">
        <v>0</v>
      </c>
      <c r="R19" s="3">
        <v>0</v>
      </c>
      <c r="S19" s="3">
        <v>0</v>
      </c>
      <c r="T19" s="3">
        <v>0</v>
      </c>
      <c r="U19" s="43">
        <f t="shared" si="2"/>
        <v>0</v>
      </c>
    </row>
    <row r="20" spans="1:21" ht="22.5" customHeight="1" x14ac:dyDescent="0.25">
      <c r="A20" s="66">
        <f t="shared" si="3"/>
        <v>18</v>
      </c>
      <c r="B20" s="67"/>
      <c r="C20" s="68"/>
      <c r="D20" s="12" t="s">
        <v>28</v>
      </c>
      <c r="E20" s="70" t="s">
        <v>29</v>
      </c>
      <c r="F20" s="45">
        <f>+K20+P20+U20</f>
        <v>405</v>
      </c>
      <c r="G20" s="3">
        <v>163</v>
      </c>
      <c r="H20" s="3">
        <v>54</v>
      </c>
      <c r="I20" s="3">
        <v>49</v>
      </c>
      <c r="J20" s="3">
        <v>24</v>
      </c>
      <c r="K20" s="26">
        <f t="shared" si="0"/>
        <v>290</v>
      </c>
      <c r="L20" s="3">
        <v>26</v>
      </c>
      <c r="M20" s="3">
        <v>19</v>
      </c>
      <c r="N20" s="3">
        <v>18</v>
      </c>
      <c r="O20" s="3">
        <v>5</v>
      </c>
      <c r="P20" s="26">
        <f t="shared" si="1"/>
        <v>68</v>
      </c>
      <c r="Q20" s="3">
        <v>44</v>
      </c>
      <c r="R20" s="3">
        <v>1</v>
      </c>
      <c r="S20" s="3">
        <v>1</v>
      </c>
      <c r="T20" s="3">
        <v>1</v>
      </c>
      <c r="U20" s="43">
        <f t="shared" si="2"/>
        <v>47</v>
      </c>
    </row>
    <row r="21" spans="1:21" s="5" customFormat="1" ht="48.75" customHeight="1" x14ac:dyDescent="0.25">
      <c r="A21" s="66">
        <f t="shared" si="3"/>
        <v>19</v>
      </c>
      <c r="B21" s="67"/>
      <c r="C21" s="68"/>
      <c r="D21" s="12" t="s">
        <v>30</v>
      </c>
      <c r="E21" s="70" t="s">
        <v>18</v>
      </c>
      <c r="F21" s="45">
        <f>+K21+P21+U21</f>
        <v>59</v>
      </c>
      <c r="G21" s="3">
        <v>29</v>
      </c>
      <c r="H21" s="3">
        <v>20</v>
      </c>
      <c r="I21" s="3">
        <v>0</v>
      </c>
      <c r="J21" s="3">
        <v>0</v>
      </c>
      <c r="K21" s="26">
        <f t="shared" si="0"/>
        <v>49</v>
      </c>
      <c r="L21" s="3">
        <v>1</v>
      </c>
      <c r="M21" s="3">
        <v>1</v>
      </c>
      <c r="N21" s="3">
        <v>1</v>
      </c>
      <c r="O21" s="3">
        <v>2</v>
      </c>
      <c r="P21" s="26">
        <f t="shared" si="1"/>
        <v>5</v>
      </c>
      <c r="Q21" s="3">
        <v>3</v>
      </c>
      <c r="R21" s="3">
        <v>2</v>
      </c>
      <c r="S21" s="3">
        <v>0</v>
      </c>
      <c r="T21" s="3">
        <v>0</v>
      </c>
      <c r="U21" s="43">
        <f t="shared" si="2"/>
        <v>5</v>
      </c>
    </row>
    <row r="22" spans="1:21" ht="36" customHeight="1" x14ac:dyDescent="0.25">
      <c r="A22" s="66">
        <f t="shared" si="3"/>
        <v>20</v>
      </c>
      <c r="B22" s="67"/>
      <c r="C22" s="68"/>
      <c r="D22" s="12" t="s">
        <v>31</v>
      </c>
      <c r="E22" s="70" t="s">
        <v>11</v>
      </c>
      <c r="F22" s="45">
        <f>+K22+P22+U22</f>
        <v>224</v>
      </c>
      <c r="G22" s="3">
        <v>90</v>
      </c>
      <c r="H22" s="3">
        <v>55</v>
      </c>
      <c r="I22" s="3">
        <v>12</v>
      </c>
      <c r="J22" s="3">
        <v>4</v>
      </c>
      <c r="K22" s="26">
        <f t="shared" si="0"/>
        <v>161</v>
      </c>
      <c r="L22" s="3">
        <v>23</v>
      </c>
      <c r="M22" s="3">
        <v>17</v>
      </c>
      <c r="N22" s="3">
        <v>11</v>
      </c>
      <c r="O22" s="3">
        <v>5</v>
      </c>
      <c r="P22" s="26">
        <f t="shared" si="1"/>
        <v>56</v>
      </c>
      <c r="Q22" s="3">
        <v>6</v>
      </c>
      <c r="R22" s="3">
        <v>0</v>
      </c>
      <c r="S22" s="3">
        <v>1</v>
      </c>
      <c r="T22" s="3">
        <v>0</v>
      </c>
      <c r="U22" s="43">
        <f t="shared" si="2"/>
        <v>7</v>
      </c>
    </row>
    <row r="23" spans="1:21" ht="19.5" customHeight="1" x14ac:dyDescent="0.25">
      <c r="A23" s="66">
        <f t="shared" si="3"/>
        <v>21</v>
      </c>
      <c r="B23" s="67"/>
      <c r="C23" s="68"/>
      <c r="D23" s="12" t="s">
        <v>32</v>
      </c>
      <c r="E23" s="70" t="s">
        <v>7</v>
      </c>
      <c r="F23" s="45">
        <f>+K23+P23+U23</f>
        <v>61</v>
      </c>
      <c r="G23" s="3">
        <v>3</v>
      </c>
      <c r="H23" s="3">
        <v>12</v>
      </c>
      <c r="I23" s="3">
        <v>12</v>
      </c>
      <c r="J23" s="3">
        <v>24</v>
      </c>
      <c r="K23" s="26">
        <f t="shared" si="0"/>
        <v>51</v>
      </c>
      <c r="L23" s="3">
        <v>4</v>
      </c>
      <c r="M23" s="3">
        <v>3</v>
      </c>
      <c r="N23" s="3">
        <v>3</v>
      </c>
      <c r="O23" s="3">
        <v>0</v>
      </c>
      <c r="P23" s="26">
        <f t="shared" si="1"/>
        <v>10</v>
      </c>
      <c r="Q23" s="3">
        <v>0</v>
      </c>
      <c r="R23" s="3">
        <v>0</v>
      </c>
      <c r="S23" s="3">
        <v>0</v>
      </c>
      <c r="T23" s="3">
        <v>0</v>
      </c>
      <c r="U23" s="43">
        <f t="shared" si="2"/>
        <v>0</v>
      </c>
    </row>
    <row r="24" spans="1:21" ht="22.5" customHeight="1" x14ac:dyDescent="0.25">
      <c r="A24" s="66">
        <f t="shared" si="3"/>
        <v>22</v>
      </c>
      <c r="B24" s="67"/>
      <c r="C24" s="68"/>
      <c r="D24" s="12" t="s">
        <v>33</v>
      </c>
      <c r="E24" s="70" t="s">
        <v>3</v>
      </c>
      <c r="F24" s="45">
        <f>+K24+P24+U24</f>
        <v>62</v>
      </c>
      <c r="G24" s="3">
        <v>0</v>
      </c>
      <c r="H24" s="3">
        <v>0</v>
      </c>
      <c r="I24" s="3">
        <v>0</v>
      </c>
      <c r="J24" s="3">
        <v>0</v>
      </c>
      <c r="K24" s="26">
        <f t="shared" si="0"/>
        <v>0</v>
      </c>
      <c r="L24" s="3">
        <v>26</v>
      </c>
      <c r="M24" s="3">
        <v>14</v>
      </c>
      <c r="N24" s="3">
        <v>14</v>
      </c>
      <c r="O24" s="3">
        <v>2</v>
      </c>
      <c r="P24" s="26">
        <f t="shared" si="1"/>
        <v>56</v>
      </c>
      <c r="Q24" s="3">
        <v>6</v>
      </c>
      <c r="R24" s="3">
        <v>0</v>
      </c>
      <c r="S24" s="3">
        <v>0</v>
      </c>
      <c r="T24" s="3">
        <v>0</v>
      </c>
      <c r="U24" s="43">
        <f t="shared" si="2"/>
        <v>6</v>
      </c>
    </row>
    <row r="25" spans="1:21" s="5" customFormat="1" x14ac:dyDescent="0.25">
      <c r="A25" s="66">
        <f t="shared" si="3"/>
        <v>23</v>
      </c>
      <c r="B25" s="67"/>
      <c r="C25" s="68"/>
      <c r="D25" s="12" t="s">
        <v>34</v>
      </c>
      <c r="E25" s="70" t="s">
        <v>11</v>
      </c>
      <c r="F25" s="45">
        <f>+K25+P25+U25</f>
        <v>89</v>
      </c>
      <c r="G25" s="3">
        <v>28</v>
      </c>
      <c r="H25" s="3">
        <v>17</v>
      </c>
      <c r="I25" s="3">
        <v>12</v>
      </c>
      <c r="J25" s="3">
        <v>8</v>
      </c>
      <c r="K25" s="26">
        <f t="shared" si="0"/>
        <v>65</v>
      </c>
      <c r="L25" s="3">
        <v>3</v>
      </c>
      <c r="M25" s="3">
        <v>5</v>
      </c>
      <c r="N25" s="3">
        <v>5</v>
      </c>
      <c r="O25" s="3">
        <v>1</v>
      </c>
      <c r="P25" s="26">
        <f t="shared" si="1"/>
        <v>14</v>
      </c>
      <c r="Q25" s="3">
        <v>6</v>
      </c>
      <c r="R25" s="3">
        <v>4</v>
      </c>
      <c r="S25" s="3">
        <v>0</v>
      </c>
      <c r="T25" s="3">
        <v>0</v>
      </c>
      <c r="U25" s="43">
        <f t="shared" si="2"/>
        <v>10</v>
      </c>
    </row>
    <row r="26" spans="1:21" ht="33" customHeight="1" x14ac:dyDescent="0.25">
      <c r="A26" s="66">
        <f t="shared" si="3"/>
        <v>24</v>
      </c>
      <c r="B26" s="67"/>
      <c r="C26" s="68"/>
      <c r="D26" s="12" t="s">
        <v>35</v>
      </c>
      <c r="E26" s="70" t="s">
        <v>3</v>
      </c>
      <c r="F26" s="45">
        <f>+K26+P26+U26</f>
        <v>299</v>
      </c>
      <c r="G26" s="3">
        <v>110</v>
      </c>
      <c r="H26" s="3">
        <v>45</v>
      </c>
      <c r="I26" s="3">
        <v>54</v>
      </c>
      <c r="J26" s="3">
        <v>23</v>
      </c>
      <c r="K26" s="26">
        <f t="shared" si="0"/>
        <v>232</v>
      </c>
      <c r="L26" s="3">
        <v>10</v>
      </c>
      <c r="M26" s="3">
        <v>4</v>
      </c>
      <c r="N26" s="3">
        <v>3</v>
      </c>
      <c r="O26" s="3">
        <v>3</v>
      </c>
      <c r="P26" s="26">
        <f t="shared" si="1"/>
        <v>20</v>
      </c>
      <c r="Q26" s="3">
        <v>36</v>
      </c>
      <c r="R26" s="3">
        <v>7</v>
      </c>
      <c r="S26" s="3">
        <v>2</v>
      </c>
      <c r="T26" s="3">
        <v>2</v>
      </c>
      <c r="U26" s="43">
        <f t="shared" si="2"/>
        <v>47</v>
      </c>
    </row>
    <row r="27" spans="1:21" s="5" customFormat="1" ht="29.25" customHeight="1" x14ac:dyDescent="0.25">
      <c r="A27" s="66">
        <f t="shared" si="3"/>
        <v>25</v>
      </c>
      <c r="B27" s="67"/>
      <c r="C27" s="68"/>
      <c r="D27" s="12" t="s">
        <v>36</v>
      </c>
      <c r="E27" s="70" t="s">
        <v>11</v>
      </c>
      <c r="F27" s="45">
        <f>+K27+P27+U27</f>
        <v>817</v>
      </c>
      <c r="G27" s="3">
        <v>145</v>
      </c>
      <c r="H27" s="3">
        <v>136</v>
      </c>
      <c r="I27" s="3">
        <v>87</v>
      </c>
      <c r="J27" s="3">
        <v>118</v>
      </c>
      <c r="K27" s="26">
        <f t="shared" si="0"/>
        <v>486</v>
      </c>
      <c r="L27" s="3">
        <v>83</v>
      </c>
      <c r="M27" s="3">
        <v>80</v>
      </c>
      <c r="N27" s="3">
        <v>60</v>
      </c>
      <c r="O27" s="3">
        <v>0</v>
      </c>
      <c r="P27" s="26">
        <f t="shared" si="1"/>
        <v>223</v>
      </c>
      <c r="Q27" s="3">
        <v>60</v>
      </c>
      <c r="R27" s="3">
        <v>24</v>
      </c>
      <c r="S27" s="3">
        <v>24</v>
      </c>
      <c r="T27" s="3">
        <v>0</v>
      </c>
      <c r="U27" s="43">
        <f t="shared" si="2"/>
        <v>108</v>
      </c>
    </row>
    <row r="28" spans="1:21" s="5" customFormat="1" ht="33" customHeight="1" x14ac:dyDescent="0.25">
      <c r="A28" s="66">
        <f t="shared" si="3"/>
        <v>26</v>
      </c>
      <c r="B28" s="67"/>
      <c r="C28" s="68"/>
      <c r="D28" s="12" t="s">
        <v>37</v>
      </c>
      <c r="E28" s="70" t="s">
        <v>14</v>
      </c>
      <c r="F28" s="45">
        <f>+K28+P28+U28</f>
        <v>288</v>
      </c>
      <c r="G28" s="3">
        <v>145</v>
      </c>
      <c r="H28" s="3">
        <v>55</v>
      </c>
      <c r="I28" s="3">
        <v>5</v>
      </c>
      <c r="J28" s="3">
        <v>50</v>
      </c>
      <c r="K28" s="26">
        <f t="shared" si="0"/>
        <v>255</v>
      </c>
      <c r="L28" s="3">
        <v>3</v>
      </c>
      <c r="M28" s="3">
        <v>3</v>
      </c>
      <c r="N28" s="3">
        <v>3</v>
      </c>
      <c r="O28" s="3">
        <v>3</v>
      </c>
      <c r="P28" s="26">
        <f t="shared" si="1"/>
        <v>12</v>
      </c>
      <c r="Q28" s="3">
        <v>17</v>
      </c>
      <c r="R28" s="3">
        <v>2</v>
      </c>
      <c r="S28" s="3">
        <v>2</v>
      </c>
      <c r="T28" s="3">
        <v>0</v>
      </c>
      <c r="U28" s="43">
        <f t="shared" si="2"/>
        <v>21</v>
      </c>
    </row>
    <row r="29" spans="1:21" x14ac:dyDescent="0.25">
      <c r="A29" s="66">
        <f t="shared" si="3"/>
        <v>27</v>
      </c>
      <c r="B29" s="67"/>
      <c r="C29" s="68"/>
      <c r="D29" s="12" t="s">
        <v>38</v>
      </c>
      <c r="E29" s="70" t="s">
        <v>7</v>
      </c>
      <c r="F29" s="45">
        <f>+K29+P29+U29</f>
        <v>36</v>
      </c>
      <c r="G29" s="3">
        <v>6</v>
      </c>
      <c r="H29" s="3">
        <v>6</v>
      </c>
      <c r="I29" s="3">
        <v>4</v>
      </c>
      <c r="J29" s="3">
        <v>4</v>
      </c>
      <c r="K29" s="26">
        <f t="shared" si="0"/>
        <v>20</v>
      </c>
      <c r="L29" s="3">
        <v>10</v>
      </c>
      <c r="M29" s="3">
        <v>0</v>
      </c>
      <c r="N29" s="3">
        <v>0</v>
      </c>
      <c r="O29" s="3">
        <v>0</v>
      </c>
      <c r="P29" s="26">
        <f t="shared" si="1"/>
        <v>10</v>
      </c>
      <c r="Q29" s="3">
        <v>6</v>
      </c>
      <c r="R29" s="3">
        <v>0</v>
      </c>
      <c r="S29" s="3">
        <v>0</v>
      </c>
      <c r="T29" s="3">
        <v>0</v>
      </c>
      <c r="U29" s="43">
        <f t="shared" si="2"/>
        <v>6</v>
      </c>
    </row>
    <row r="30" spans="1:21" x14ac:dyDescent="0.25">
      <c r="A30" s="66">
        <f t="shared" si="3"/>
        <v>28</v>
      </c>
      <c r="B30" s="67"/>
      <c r="C30" s="68"/>
      <c r="D30" s="12" t="s">
        <v>39</v>
      </c>
      <c r="E30" s="70" t="s">
        <v>7</v>
      </c>
      <c r="F30" s="45">
        <f>+K30+P30+U30</f>
        <v>27</v>
      </c>
      <c r="G30" s="3">
        <v>14</v>
      </c>
      <c r="H30" s="3">
        <v>9</v>
      </c>
      <c r="I30" s="3">
        <v>2</v>
      </c>
      <c r="J30" s="3">
        <v>2</v>
      </c>
      <c r="K30" s="26">
        <f t="shared" si="0"/>
        <v>27</v>
      </c>
      <c r="L30" s="3">
        <v>0</v>
      </c>
      <c r="M30" s="3">
        <v>0</v>
      </c>
      <c r="N30" s="3">
        <v>0</v>
      </c>
      <c r="O30" s="3">
        <v>0</v>
      </c>
      <c r="P30" s="26">
        <f t="shared" si="1"/>
        <v>0</v>
      </c>
      <c r="Q30" s="3">
        <v>0</v>
      </c>
      <c r="R30" s="3">
        <v>0</v>
      </c>
      <c r="S30" s="3">
        <v>0</v>
      </c>
      <c r="T30" s="3">
        <v>0</v>
      </c>
      <c r="U30" s="43">
        <f t="shared" si="2"/>
        <v>0</v>
      </c>
    </row>
    <row r="31" spans="1:21" ht="36.75" customHeight="1" x14ac:dyDescent="0.25">
      <c r="A31" s="66">
        <f t="shared" si="3"/>
        <v>29</v>
      </c>
      <c r="B31" s="67"/>
      <c r="C31" s="68"/>
      <c r="D31" s="12" t="s">
        <v>40</v>
      </c>
      <c r="E31" s="70" t="s">
        <v>7</v>
      </c>
      <c r="F31" s="45">
        <f>+K31+P31+U31</f>
        <v>22</v>
      </c>
      <c r="G31" s="3">
        <v>6</v>
      </c>
      <c r="H31" s="3">
        <v>6</v>
      </c>
      <c r="I31" s="3">
        <v>4</v>
      </c>
      <c r="J31" s="3">
        <v>4</v>
      </c>
      <c r="K31" s="26">
        <f t="shared" si="0"/>
        <v>20</v>
      </c>
      <c r="L31" s="3">
        <v>0</v>
      </c>
      <c r="M31" s="3">
        <v>0</v>
      </c>
      <c r="N31" s="3">
        <v>0</v>
      </c>
      <c r="O31" s="3">
        <v>0</v>
      </c>
      <c r="P31" s="26">
        <f t="shared" si="1"/>
        <v>0</v>
      </c>
      <c r="Q31" s="3">
        <v>2</v>
      </c>
      <c r="R31" s="3">
        <v>0</v>
      </c>
      <c r="S31" s="3">
        <v>0</v>
      </c>
      <c r="T31" s="3">
        <v>0</v>
      </c>
      <c r="U31" s="43">
        <f t="shared" si="2"/>
        <v>2</v>
      </c>
    </row>
    <row r="32" spans="1:21" ht="21.75" customHeight="1" x14ac:dyDescent="0.25">
      <c r="A32" s="66">
        <f t="shared" si="3"/>
        <v>30</v>
      </c>
      <c r="B32" s="67"/>
      <c r="C32" s="68"/>
      <c r="D32" s="12" t="s">
        <v>41</v>
      </c>
      <c r="E32" s="70" t="s">
        <v>7</v>
      </c>
      <c r="F32" s="45">
        <f>+K32+P32+U32</f>
        <v>188</v>
      </c>
      <c r="G32" s="3">
        <v>30</v>
      </c>
      <c r="H32" s="3">
        <v>30</v>
      </c>
      <c r="I32" s="3">
        <v>30</v>
      </c>
      <c r="J32" s="3">
        <v>28</v>
      </c>
      <c r="K32" s="26">
        <f t="shared" si="0"/>
        <v>118</v>
      </c>
      <c r="L32" s="3">
        <v>9</v>
      </c>
      <c r="M32" s="3">
        <v>4</v>
      </c>
      <c r="N32" s="3">
        <v>4</v>
      </c>
      <c r="O32" s="3">
        <v>0</v>
      </c>
      <c r="P32" s="26">
        <f t="shared" si="1"/>
        <v>17</v>
      </c>
      <c r="Q32" s="3">
        <v>41</v>
      </c>
      <c r="R32" s="3">
        <v>12</v>
      </c>
      <c r="S32" s="3">
        <v>0</v>
      </c>
      <c r="T32" s="3">
        <v>0</v>
      </c>
      <c r="U32" s="43">
        <f t="shared" si="2"/>
        <v>53</v>
      </c>
    </row>
    <row r="33" spans="1:21" ht="24.75" customHeight="1" x14ac:dyDescent="0.25">
      <c r="A33" s="66">
        <f t="shared" si="3"/>
        <v>31</v>
      </c>
      <c r="B33" s="67"/>
      <c r="C33" s="68"/>
      <c r="D33" s="12" t="s">
        <v>42</v>
      </c>
      <c r="E33" s="70" t="s">
        <v>7</v>
      </c>
      <c r="F33" s="45">
        <f>+K33+P33+U33</f>
        <v>52</v>
      </c>
      <c r="G33" s="3">
        <v>13</v>
      </c>
      <c r="H33" s="3">
        <v>13</v>
      </c>
      <c r="I33" s="3">
        <v>13</v>
      </c>
      <c r="J33" s="3">
        <v>13</v>
      </c>
      <c r="K33" s="26">
        <f t="shared" si="0"/>
        <v>52</v>
      </c>
      <c r="L33" s="3">
        <v>0</v>
      </c>
      <c r="M33" s="3">
        <v>0</v>
      </c>
      <c r="N33" s="3">
        <v>0</v>
      </c>
      <c r="O33" s="3">
        <v>0</v>
      </c>
      <c r="P33" s="26">
        <f t="shared" si="1"/>
        <v>0</v>
      </c>
      <c r="Q33" s="3">
        <v>0</v>
      </c>
      <c r="R33" s="3">
        <v>0</v>
      </c>
      <c r="S33" s="3">
        <v>0</v>
      </c>
      <c r="T33" s="3">
        <v>0</v>
      </c>
      <c r="U33" s="43">
        <f t="shared" si="2"/>
        <v>0</v>
      </c>
    </row>
    <row r="34" spans="1:21" s="5" customFormat="1" ht="33" customHeight="1" x14ac:dyDescent="0.25">
      <c r="A34" s="66">
        <f t="shared" si="3"/>
        <v>32</v>
      </c>
      <c r="B34" s="67"/>
      <c r="C34" s="68"/>
      <c r="D34" s="12" t="s">
        <v>43</v>
      </c>
      <c r="E34" s="70" t="s">
        <v>44</v>
      </c>
      <c r="F34" s="45">
        <f>+K34+P34+U34</f>
        <v>1683</v>
      </c>
      <c r="G34" s="3">
        <v>364</v>
      </c>
      <c r="H34" s="3">
        <v>151</v>
      </c>
      <c r="I34" s="3">
        <v>194</v>
      </c>
      <c r="J34" s="3">
        <v>106</v>
      </c>
      <c r="K34" s="26">
        <f t="shared" si="0"/>
        <v>815</v>
      </c>
      <c r="L34" s="3">
        <v>247</v>
      </c>
      <c r="M34" s="3">
        <v>150</v>
      </c>
      <c r="N34" s="3">
        <v>137</v>
      </c>
      <c r="O34" s="3">
        <v>120</v>
      </c>
      <c r="P34" s="26">
        <f t="shared" si="1"/>
        <v>654</v>
      </c>
      <c r="Q34" s="3">
        <v>108</v>
      </c>
      <c r="R34" s="3">
        <v>52</v>
      </c>
      <c r="S34" s="3">
        <v>52</v>
      </c>
      <c r="T34" s="3">
        <v>2</v>
      </c>
      <c r="U34" s="43">
        <f t="shared" si="2"/>
        <v>214</v>
      </c>
    </row>
    <row r="35" spans="1:21" s="5" customFormat="1" ht="31.5" customHeight="1" x14ac:dyDescent="0.25">
      <c r="A35" s="66">
        <f t="shared" si="3"/>
        <v>33</v>
      </c>
      <c r="B35" s="67"/>
      <c r="C35" s="68"/>
      <c r="D35" s="12" t="s">
        <v>45</v>
      </c>
      <c r="E35" s="70" t="s">
        <v>46</v>
      </c>
      <c r="F35" s="45">
        <f>+K35+P35+U35</f>
        <v>369</v>
      </c>
      <c r="G35" s="3">
        <v>31</v>
      </c>
      <c r="H35" s="3">
        <v>20</v>
      </c>
      <c r="I35" s="3">
        <v>5</v>
      </c>
      <c r="J35" s="3">
        <v>5</v>
      </c>
      <c r="K35" s="26">
        <f t="shared" si="0"/>
        <v>61</v>
      </c>
      <c r="L35" s="3">
        <v>68</v>
      </c>
      <c r="M35" s="3">
        <v>66</v>
      </c>
      <c r="N35" s="3">
        <v>66</v>
      </c>
      <c r="O35" s="3">
        <v>66</v>
      </c>
      <c r="P35" s="26">
        <f t="shared" si="1"/>
        <v>266</v>
      </c>
      <c r="Q35" s="3">
        <v>24</v>
      </c>
      <c r="R35" s="3">
        <v>18</v>
      </c>
      <c r="S35" s="3">
        <v>0</v>
      </c>
      <c r="T35" s="3">
        <v>0</v>
      </c>
      <c r="U35" s="43">
        <f t="shared" si="2"/>
        <v>42</v>
      </c>
    </row>
    <row r="36" spans="1:21" ht="46.5" customHeight="1" x14ac:dyDescent="0.25">
      <c r="A36" s="66">
        <f t="shared" si="3"/>
        <v>34</v>
      </c>
      <c r="B36" s="67"/>
      <c r="C36" s="68"/>
      <c r="D36" s="12" t="s">
        <v>47</v>
      </c>
      <c r="E36" s="70" t="s">
        <v>46</v>
      </c>
      <c r="F36" s="45">
        <f>+K36+P36+U36</f>
        <v>566</v>
      </c>
      <c r="G36" s="3">
        <v>110</v>
      </c>
      <c r="H36" s="3">
        <v>88</v>
      </c>
      <c r="I36" s="3">
        <v>18</v>
      </c>
      <c r="J36" s="3">
        <v>24</v>
      </c>
      <c r="K36" s="26">
        <f t="shared" si="0"/>
        <v>240</v>
      </c>
      <c r="L36" s="3">
        <v>94</v>
      </c>
      <c r="M36" s="3">
        <v>37</v>
      </c>
      <c r="N36" s="3">
        <v>27</v>
      </c>
      <c r="O36" s="3">
        <v>24</v>
      </c>
      <c r="P36" s="26">
        <f t="shared" si="1"/>
        <v>182</v>
      </c>
      <c r="Q36" s="3">
        <v>137</v>
      </c>
      <c r="R36" s="3">
        <v>5</v>
      </c>
      <c r="S36" s="3">
        <v>2</v>
      </c>
      <c r="T36" s="3">
        <v>0</v>
      </c>
      <c r="U36" s="43">
        <f t="shared" si="2"/>
        <v>144</v>
      </c>
    </row>
    <row r="37" spans="1:21" s="5" customFormat="1" ht="43.5" customHeight="1" x14ac:dyDescent="0.25">
      <c r="A37" s="66">
        <f t="shared" si="3"/>
        <v>35</v>
      </c>
      <c r="B37" s="67"/>
      <c r="C37" s="68"/>
      <c r="D37" s="12" t="s">
        <v>48</v>
      </c>
      <c r="E37" s="70" t="s">
        <v>46</v>
      </c>
      <c r="F37" s="45">
        <f>+K37+P37+U37</f>
        <v>715</v>
      </c>
      <c r="G37" s="3">
        <v>248</v>
      </c>
      <c r="H37" s="3">
        <v>110</v>
      </c>
      <c r="I37" s="3">
        <v>149</v>
      </c>
      <c r="J37" s="3">
        <v>114</v>
      </c>
      <c r="K37" s="26">
        <f t="shared" si="0"/>
        <v>621</v>
      </c>
      <c r="L37" s="3">
        <v>18</v>
      </c>
      <c r="M37" s="3">
        <v>18</v>
      </c>
      <c r="N37" s="3">
        <v>15</v>
      </c>
      <c r="O37" s="3">
        <v>13</v>
      </c>
      <c r="P37" s="26">
        <f t="shared" si="1"/>
        <v>64</v>
      </c>
      <c r="Q37" s="3">
        <v>30</v>
      </c>
      <c r="R37" s="3">
        <v>0</v>
      </c>
      <c r="S37" s="3">
        <v>0</v>
      </c>
      <c r="T37" s="3">
        <v>0</v>
      </c>
      <c r="U37" s="43">
        <f t="shared" si="2"/>
        <v>30</v>
      </c>
    </row>
    <row r="38" spans="1:21" s="5" customFormat="1" ht="32.25" customHeight="1" x14ac:dyDescent="0.25">
      <c r="A38" s="66">
        <f t="shared" si="3"/>
        <v>36</v>
      </c>
      <c r="B38" s="67"/>
      <c r="C38" s="68"/>
      <c r="D38" s="12" t="s">
        <v>49</v>
      </c>
      <c r="E38" s="70" t="s">
        <v>7</v>
      </c>
      <c r="F38" s="45">
        <f>+K38+P38+U38</f>
        <v>658</v>
      </c>
      <c r="G38" s="3">
        <v>275</v>
      </c>
      <c r="H38" s="3">
        <v>98</v>
      </c>
      <c r="I38" s="3">
        <v>38</v>
      </c>
      <c r="J38" s="3">
        <v>58</v>
      </c>
      <c r="K38" s="26">
        <f t="shared" si="0"/>
        <v>469</v>
      </c>
      <c r="L38" s="3">
        <v>69</v>
      </c>
      <c r="M38" s="3">
        <v>22</v>
      </c>
      <c r="N38" s="3">
        <v>21</v>
      </c>
      <c r="O38" s="3">
        <v>7</v>
      </c>
      <c r="P38" s="26">
        <f t="shared" si="1"/>
        <v>119</v>
      </c>
      <c r="Q38" s="3">
        <v>50</v>
      </c>
      <c r="R38" s="3">
        <v>10</v>
      </c>
      <c r="S38" s="3">
        <v>10</v>
      </c>
      <c r="T38" s="3">
        <v>0</v>
      </c>
      <c r="U38" s="43">
        <f t="shared" si="2"/>
        <v>70</v>
      </c>
    </row>
    <row r="39" spans="1:21" s="5" customFormat="1" ht="29.25" x14ac:dyDescent="0.25">
      <c r="A39" s="66">
        <f t="shared" si="3"/>
        <v>37</v>
      </c>
      <c r="B39" s="67"/>
      <c r="C39" s="68"/>
      <c r="D39" s="12" t="s">
        <v>50</v>
      </c>
      <c r="E39" s="70" t="s">
        <v>7</v>
      </c>
      <c r="F39" s="45">
        <f>+K39+P39+U39</f>
        <v>66</v>
      </c>
      <c r="G39" s="3">
        <v>9</v>
      </c>
      <c r="H39" s="3">
        <v>5</v>
      </c>
      <c r="I39" s="3">
        <v>8</v>
      </c>
      <c r="J39" s="3">
        <v>4</v>
      </c>
      <c r="K39" s="26">
        <f t="shared" si="0"/>
        <v>26</v>
      </c>
      <c r="L39" s="3">
        <v>15</v>
      </c>
      <c r="M39" s="3">
        <v>11</v>
      </c>
      <c r="N39" s="3">
        <v>0</v>
      </c>
      <c r="O39" s="3">
        <v>0</v>
      </c>
      <c r="P39" s="26">
        <f t="shared" si="1"/>
        <v>26</v>
      </c>
      <c r="Q39" s="3">
        <v>14</v>
      </c>
      <c r="R39" s="3">
        <v>0</v>
      </c>
      <c r="S39" s="3">
        <v>0</v>
      </c>
      <c r="T39" s="3">
        <v>0</v>
      </c>
      <c r="U39" s="43">
        <f t="shared" si="2"/>
        <v>14</v>
      </c>
    </row>
    <row r="40" spans="1:21" ht="35.25" customHeight="1" x14ac:dyDescent="0.25">
      <c r="A40" s="66">
        <f t="shared" si="3"/>
        <v>38</v>
      </c>
      <c r="B40" s="67"/>
      <c r="C40" s="68"/>
      <c r="D40" s="12" t="s">
        <v>51</v>
      </c>
      <c r="E40" s="70" t="s">
        <v>44</v>
      </c>
      <c r="F40" s="45">
        <f>+K40+P40+U40</f>
        <v>156</v>
      </c>
      <c r="G40" s="3">
        <v>60</v>
      </c>
      <c r="H40" s="3">
        <v>32</v>
      </c>
      <c r="I40" s="3">
        <v>7</v>
      </c>
      <c r="J40" s="3">
        <v>22</v>
      </c>
      <c r="K40" s="26">
        <f t="shared" si="0"/>
        <v>121</v>
      </c>
      <c r="L40" s="3">
        <v>13</v>
      </c>
      <c r="M40" s="3">
        <v>0</v>
      </c>
      <c r="N40" s="3">
        <v>0</v>
      </c>
      <c r="O40" s="3">
        <v>0</v>
      </c>
      <c r="P40" s="26">
        <f t="shared" si="1"/>
        <v>13</v>
      </c>
      <c r="Q40" s="3">
        <v>17</v>
      </c>
      <c r="R40" s="3">
        <v>5</v>
      </c>
      <c r="S40" s="3">
        <v>0</v>
      </c>
      <c r="T40" s="3">
        <v>0</v>
      </c>
      <c r="U40" s="43">
        <f t="shared" si="2"/>
        <v>22</v>
      </c>
    </row>
    <row r="41" spans="1:21" ht="33.75" customHeight="1" x14ac:dyDescent="0.25">
      <c r="A41" s="66">
        <f t="shared" si="3"/>
        <v>39</v>
      </c>
      <c r="B41" s="67"/>
      <c r="C41" s="68"/>
      <c r="D41" s="12" t="s">
        <v>52</v>
      </c>
      <c r="E41" s="70" t="s">
        <v>46</v>
      </c>
      <c r="F41" s="45">
        <f>+K41+P41+U41</f>
        <v>958</v>
      </c>
      <c r="G41" s="3">
        <v>340</v>
      </c>
      <c r="H41" s="3">
        <v>214</v>
      </c>
      <c r="I41" s="3">
        <v>189</v>
      </c>
      <c r="J41" s="3">
        <v>50</v>
      </c>
      <c r="K41" s="26">
        <f t="shared" si="0"/>
        <v>793</v>
      </c>
      <c r="L41" s="3">
        <v>4</v>
      </c>
      <c r="M41" s="3">
        <v>2</v>
      </c>
      <c r="N41" s="3">
        <v>2</v>
      </c>
      <c r="O41" s="3">
        <v>2</v>
      </c>
      <c r="P41" s="26">
        <f t="shared" si="1"/>
        <v>10</v>
      </c>
      <c r="Q41" s="3">
        <v>135</v>
      </c>
      <c r="R41" s="3">
        <v>10</v>
      </c>
      <c r="S41" s="3">
        <v>10</v>
      </c>
      <c r="T41" s="3">
        <v>0</v>
      </c>
      <c r="U41" s="43">
        <f t="shared" si="2"/>
        <v>155</v>
      </c>
    </row>
    <row r="42" spans="1:21" ht="31.5" customHeight="1" x14ac:dyDescent="0.25">
      <c r="A42" s="66">
        <f t="shared" si="3"/>
        <v>40</v>
      </c>
      <c r="B42" s="67"/>
      <c r="C42" s="68"/>
      <c r="D42" s="12" t="s">
        <v>53</v>
      </c>
      <c r="E42" s="70" t="s">
        <v>7</v>
      </c>
      <c r="F42" s="45">
        <f>+K42+P42+U42</f>
        <v>415</v>
      </c>
      <c r="G42" s="3">
        <v>75</v>
      </c>
      <c r="H42" s="3">
        <v>56</v>
      </c>
      <c r="I42" s="3">
        <v>42</v>
      </c>
      <c r="J42" s="3">
        <v>34</v>
      </c>
      <c r="K42" s="26">
        <f t="shared" si="0"/>
        <v>207</v>
      </c>
      <c r="L42" s="3">
        <v>49</v>
      </c>
      <c r="M42" s="3">
        <v>50</v>
      </c>
      <c r="N42" s="3">
        <v>50</v>
      </c>
      <c r="O42" s="3">
        <v>26</v>
      </c>
      <c r="P42" s="26">
        <f t="shared" si="1"/>
        <v>175</v>
      </c>
      <c r="Q42" s="3">
        <v>33</v>
      </c>
      <c r="R42" s="3">
        <v>0</v>
      </c>
      <c r="S42" s="3">
        <v>0</v>
      </c>
      <c r="T42" s="3">
        <v>0</v>
      </c>
      <c r="U42" s="43">
        <f t="shared" si="2"/>
        <v>33</v>
      </c>
    </row>
    <row r="43" spans="1:21" x14ac:dyDescent="0.25">
      <c r="F43" s="47">
        <f>SUM(F3:F42)</f>
        <v>15980</v>
      </c>
      <c r="K43" s="48">
        <f>SUM(K3:K42)</f>
        <v>9259</v>
      </c>
      <c r="P43" s="48">
        <f>SUM(P3:P42)</f>
        <v>4756</v>
      </c>
      <c r="U43" s="48">
        <f>SUM(U3:U42)</f>
        <v>1965</v>
      </c>
    </row>
  </sheetData>
  <mergeCells count="50">
    <mergeCell ref="F1:F2"/>
    <mergeCell ref="A42:C42"/>
    <mergeCell ref="A35:C35"/>
    <mergeCell ref="A36:C36"/>
    <mergeCell ref="A37:C37"/>
    <mergeCell ref="A38:C38"/>
    <mergeCell ref="A39:C39"/>
    <mergeCell ref="A40:C40"/>
    <mergeCell ref="A41:C41"/>
    <mergeCell ref="A31:C31"/>
    <mergeCell ref="A32:C32"/>
    <mergeCell ref="A33:C33"/>
    <mergeCell ref="A34:C34"/>
    <mergeCell ref="A28:C28"/>
    <mergeCell ref="A29:C29"/>
    <mergeCell ref="A30:C30"/>
    <mergeCell ref="A23:C23"/>
    <mergeCell ref="G1:J1"/>
    <mergeCell ref="A27:C27"/>
    <mergeCell ref="A18:C18"/>
    <mergeCell ref="A1:C2"/>
    <mergeCell ref="A19:C19"/>
    <mergeCell ref="A20:C20"/>
    <mergeCell ref="A21:C21"/>
    <mergeCell ref="A17:C17"/>
    <mergeCell ref="A12:C12"/>
    <mergeCell ref="A13:C13"/>
    <mergeCell ref="A14:C14"/>
    <mergeCell ref="A15:C15"/>
    <mergeCell ref="A16:C16"/>
    <mergeCell ref="A7:C7"/>
    <mergeCell ref="A8:C8"/>
    <mergeCell ref="A9:C9"/>
    <mergeCell ref="D1:D2"/>
    <mergeCell ref="E1:E2"/>
    <mergeCell ref="A3:C3"/>
    <mergeCell ref="A4:C4"/>
    <mergeCell ref="A5:C5"/>
    <mergeCell ref="A6:C6"/>
    <mergeCell ref="A22:C22"/>
    <mergeCell ref="A24:C24"/>
    <mergeCell ref="A25:C25"/>
    <mergeCell ref="A26:C26"/>
    <mergeCell ref="K1:K2"/>
    <mergeCell ref="L1:O1"/>
    <mergeCell ref="Q1:T1"/>
    <mergeCell ref="U1:U2"/>
    <mergeCell ref="P1:P2"/>
    <mergeCell ref="A10:C10"/>
    <mergeCell ref="A11:C11"/>
  </mergeCells>
  <pageMargins left="0.25" right="0.25" top="0.75" bottom="0.75" header="0.3" footer="0.3"/>
  <pageSetup scale="75" orientation="landscape" r:id="rId1"/>
  <headerFooter>
    <oddHeader xml:space="preserve">&amp;C&amp;8OFICIALIA MAYOR DEL GOBIERNO DEL ESTADO DE B.C.
&amp;"Arial,Negrita"CATALOGO DE ARTICULOS CON ESPECIFICACIONES TECNICAS </oddHeader>
    <oddFooter>&amp;L&amp;D&amp;C&amp;"Arial,Negrita"&amp;8Dirección de Bienes Patrimoniales.&amp;RPág.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opLeftCell="A75" zoomScale="84" zoomScaleNormal="84" workbookViewId="0">
      <selection activeCell="F81" sqref="F81"/>
    </sheetView>
  </sheetViews>
  <sheetFormatPr baseColWidth="10" defaultColWidth="11.42578125" defaultRowHeight="15" x14ac:dyDescent="0.25"/>
  <cols>
    <col min="1" max="1" width="5.85546875" style="2" customWidth="1"/>
    <col min="2" max="2" width="48.42578125" style="6" customWidth="1"/>
    <col min="3" max="3" width="10.42578125" style="14" customWidth="1"/>
    <col min="4" max="4" width="11.42578125" style="2"/>
    <col min="5" max="5" width="12.28515625" style="14" customWidth="1"/>
    <col min="6" max="8" width="11.140625" style="14" customWidth="1"/>
    <col min="9" max="9" width="11.140625" style="25" customWidth="1"/>
    <col min="10" max="10" width="12.28515625" style="14" customWidth="1"/>
    <col min="11" max="13" width="11.140625" style="14" customWidth="1"/>
    <col min="14" max="14" width="11.140625" style="25" customWidth="1"/>
    <col min="15" max="15" width="12.28515625" style="14" customWidth="1"/>
    <col min="16" max="18" width="11.140625" style="14" customWidth="1"/>
    <col min="19" max="19" width="11.140625" style="25" customWidth="1"/>
    <col min="20" max="16384" width="11.42578125" style="2"/>
  </cols>
  <sheetData>
    <row r="1" spans="1:19" s="1" customFormat="1" ht="27" customHeight="1" x14ac:dyDescent="0.2">
      <c r="A1" s="52" t="s">
        <v>160</v>
      </c>
      <c r="B1" s="37" t="s">
        <v>0</v>
      </c>
      <c r="C1" s="33" t="s">
        <v>54</v>
      </c>
      <c r="D1" s="37" t="s">
        <v>168</v>
      </c>
      <c r="E1" s="37" t="s">
        <v>165</v>
      </c>
      <c r="F1" s="38"/>
      <c r="G1" s="38"/>
      <c r="H1" s="38"/>
      <c r="I1" s="35" t="s">
        <v>148</v>
      </c>
      <c r="J1" s="37" t="s">
        <v>166</v>
      </c>
      <c r="K1" s="38"/>
      <c r="L1" s="38"/>
      <c r="M1" s="38"/>
      <c r="N1" s="35" t="s">
        <v>155</v>
      </c>
      <c r="O1" s="37" t="s">
        <v>167</v>
      </c>
      <c r="P1" s="38"/>
      <c r="Q1" s="38"/>
      <c r="R1" s="38"/>
      <c r="S1" s="37" t="s">
        <v>157</v>
      </c>
    </row>
    <row r="2" spans="1:19" ht="39" customHeight="1" x14ac:dyDescent="0.25">
      <c r="A2" s="53"/>
      <c r="B2" s="39"/>
      <c r="C2" s="34"/>
      <c r="D2" s="37"/>
      <c r="E2" s="16" t="s">
        <v>161</v>
      </c>
      <c r="F2" s="17" t="s">
        <v>162</v>
      </c>
      <c r="G2" s="30" t="s">
        <v>163</v>
      </c>
      <c r="H2" s="18" t="s">
        <v>164</v>
      </c>
      <c r="I2" s="36"/>
      <c r="J2" s="16" t="s">
        <v>161</v>
      </c>
      <c r="K2" s="17" t="s">
        <v>162</v>
      </c>
      <c r="L2" s="30" t="s">
        <v>163</v>
      </c>
      <c r="M2" s="18" t="s">
        <v>164</v>
      </c>
      <c r="N2" s="36"/>
      <c r="O2" s="16" t="s">
        <v>161</v>
      </c>
      <c r="P2" s="17" t="s">
        <v>162</v>
      </c>
      <c r="Q2" s="30" t="s">
        <v>163</v>
      </c>
      <c r="R2" s="18" t="s">
        <v>164</v>
      </c>
      <c r="S2" s="49"/>
    </row>
    <row r="3" spans="1:19" ht="33" customHeight="1" x14ac:dyDescent="0.25">
      <c r="A3" s="57">
        <v>1</v>
      </c>
      <c r="B3" s="11" t="s">
        <v>55</v>
      </c>
      <c r="C3" s="58" t="s">
        <v>7</v>
      </c>
      <c r="D3" s="59">
        <f>+I3+N3+S3</f>
        <v>233</v>
      </c>
      <c r="E3" s="3">
        <v>98</v>
      </c>
      <c r="F3" s="3">
        <v>19</v>
      </c>
      <c r="G3" s="3">
        <v>11</v>
      </c>
      <c r="H3" s="3">
        <v>8</v>
      </c>
      <c r="I3" s="26">
        <f>SUM(E3:H3)</f>
        <v>136</v>
      </c>
      <c r="J3" s="3">
        <v>51</v>
      </c>
      <c r="K3" s="3">
        <v>15</v>
      </c>
      <c r="L3" s="3">
        <v>12</v>
      </c>
      <c r="M3" s="3">
        <v>10</v>
      </c>
      <c r="N3" s="26">
        <f>SUM(J3:M3)</f>
        <v>88</v>
      </c>
      <c r="O3" s="3">
        <v>9</v>
      </c>
      <c r="P3" s="3">
        <v>0</v>
      </c>
      <c r="Q3" s="3">
        <v>0</v>
      </c>
      <c r="R3" s="3">
        <v>0</v>
      </c>
      <c r="S3" s="50">
        <f>SUM(O3:R3)</f>
        <v>9</v>
      </c>
    </row>
    <row r="4" spans="1:19" ht="28.5" customHeight="1" x14ac:dyDescent="0.25">
      <c r="A4" s="57">
        <f>1+A3</f>
        <v>2</v>
      </c>
      <c r="B4" s="8" t="s">
        <v>56</v>
      </c>
      <c r="C4" s="60" t="s">
        <v>46</v>
      </c>
      <c r="D4" s="59">
        <f>+I4+N4+S4</f>
        <v>222</v>
      </c>
      <c r="E4" s="3">
        <v>114</v>
      </c>
      <c r="F4" s="3">
        <v>20</v>
      </c>
      <c r="G4" s="3">
        <v>39</v>
      </c>
      <c r="H4" s="3">
        <v>5</v>
      </c>
      <c r="I4" s="26">
        <f t="shared" ref="I4:I61" si="0">SUM(E4:H4)</f>
        <v>178</v>
      </c>
      <c r="J4" s="3">
        <v>12</v>
      </c>
      <c r="K4" s="3">
        <v>0</v>
      </c>
      <c r="L4" s="3">
        <v>0</v>
      </c>
      <c r="M4" s="3">
        <v>0</v>
      </c>
      <c r="N4" s="26">
        <f t="shared" ref="N4:N61" si="1">SUM(J4:M4)</f>
        <v>12</v>
      </c>
      <c r="O4" s="3">
        <v>32</v>
      </c>
      <c r="P4" s="3">
        <v>0</v>
      </c>
      <c r="Q4" s="3">
        <v>0</v>
      </c>
      <c r="R4" s="3">
        <v>0</v>
      </c>
      <c r="S4" s="50">
        <f t="shared" ref="S4:S61" si="2">SUM(O4:R4)</f>
        <v>32</v>
      </c>
    </row>
    <row r="5" spans="1:19" ht="31.5" customHeight="1" x14ac:dyDescent="0.25">
      <c r="A5" s="57">
        <f t="shared" ref="A5:A68" si="3">1+A4</f>
        <v>3</v>
      </c>
      <c r="B5" s="8" t="s">
        <v>57</v>
      </c>
      <c r="C5" s="60" t="s">
        <v>46</v>
      </c>
      <c r="D5" s="59">
        <f>+I5+N5+S5</f>
        <v>233</v>
      </c>
      <c r="E5" s="3">
        <v>113</v>
      </c>
      <c r="F5" s="3">
        <v>18</v>
      </c>
      <c r="G5" s="3">
        <v>39</v>
      </c>
      <c r="H5" s="3">
        <v>2</v>
      </c>
      <c r="I5" s="26">
        <f t="shared" si="0"/>
        <v>172</v>
      </c>
      <c r="J5" s="3">
        <v>16</v>
      </c>
      <c r="K5" s="3">
        <v>0</v>
      </c>
      <c r="L5" s="3">
        <v>0</v>
      </c>
      <c r="M5" s="3">
        <v>0</v>
      </c>
      <c r="N5" s="26">
        <f t="shared" si="1"/>
        <v>16</v>
      </c>
      <c r="O5" s="3">
        <v>35</v>
      </c>
      <c r="P5" s="3">
        <v>6</v>
      </c>
      <c r="Q5" s="3">
        <v>2</v>
      </c>
      <c r="R5" s="3">
        <v>2</v>
      </c>
      <c r="S5" s="50">
        <f t="shared" si="2"/>
        <v>45</v>
      </c>
    </row>
    <row r="6" spans="1:19" ht="60.75" customHeight="1" x14ac:dyDescent="0.25">
      <c r="A6" s="57">
        <f t="shared" si="3"/>
        <v>4</v>
      </c>
      <c r="B6" s="11" t="s">
        <v>58</v>
      </c>
      <c r="C6" s="58" t="s">
        <v>5</v>
      </c>
      <c r="D6" s="59">
        <f>+I6+N6+S6</f>
        <v>784</v>
      </c>
      <c r="E6" s="3">
        <v>283</v>
      </c>
      <c r="F6" s="3">
        <v>228</v>
      </c>
      <c r="G6" s="3">
        <v>108</v>
      </c>
      <c r="H6" s="3">
        <v>69</v>
      </c>
      <c r="I6" s="26">
        <f t="shared" si="0"/>
        <v>688</v>
      </c>
      <c r="J6" s="3">
        <v>37</v>
      </c>
      <c r="K6" s="3">
        <v>6</v>
      </c>
      <c r="L6" s="3">
        <v>11</v>
      </c>
      <c r="M6" s="3">
        <v>5</v>
      </c>
      <c r="N6" s="26">
        <f t="shared" si="1"/>
        <v>59</v>
      </c>
      <c r="O6" s="3">
        <v>32</v>
      </c>
      <c r="P6" s="3">
        <v>5</v>
      </c>
      <c r="Q6" s="3">
        <v>0</v>
      </c>
      <c r="R6" s="3">
        <v>0</v>
      </c>
      <c r="S6" s="50">
        <f t="shared" si="2"/>
        <v>37</v>
      </c>
    </row>
    <row r="7" spans="1:19" ht="45" customHeight="1" x14ac:dyDescent="0.25">
      <c r="A7" s="57">
        <f t="shared" si="3"/>
        <v>5</v>
      </c>
      <c r="B7" s="11" t="s">
        <v>59</v>
      </c>
      <c r="C7" s="58" t="s">
        <v>5</v>
      </c>
      <c r="D7" s="59">
        <f>+I7+N7+S7</f>
        <v>385</v>
      </c>
      <c r="E7" s="3">
        <v>107</v>
      </c>
      <c r="F7" s="3">
        <v>90</v>
      </c>
      <c r="G7" s="3">
        <v>52</v>
      </c>
      <c r="H7" s="3">
        <v>33</v>
      </c>
      <c r="I7" s="26">
        <f t="shared" si="0"/>
        <v>282</v>
      </c>
      <c r="J7" s="3">
        <v>38</v>
      </c>
      <c r="K7" s="3">
        <v>6</v>
      </c>
      <c r="L7" s="3">
        <v>11</v>
      </c>
      <c r="M7" s="3">
        <v>5</v>
      </c>
      <c r="N7" s="26">
        <f t="shared" si="1"/>
        <v>60</v>
      </c>
      <c r="O7" s="3">
        <v>31</v>
      </c>
      <c r="P7" s="3">
        <v>8</v>
      </c>
      <c r="Q7" s="3">
        <v>4</v>
      </c>
      <c r="R7" s="3">
        <v>0</v>
      </c>
      <c r="S7" s="50">
        <f t="shared" si="2"/>
        <v>43</v>
      </c>
    </row>
    <row r="8" spans="1:19" ht="46.5" customHeight="1" x14ac:dyDescent="0.25">
      <c r="A8" s="57">
        <f t="shared" si="3"/>
        <v>6</v>
      </c>
      <c r="B8" s="11" t="s">
        <v>60</v>
      </c>
      <c r="C8" s="58" t="s">
        <v>5</v>
      </c>
      <c r="D8" s="59">
        <f>+I8+N8+S8</f>
        <v>257</v>
      </c>
      <c r="E8" s="3">
        <v>72</v>
      </c>
      <c r="F8" s="3">
        <v>59</v>
      </c>
      <c r="G8" s="3">
        <v>28</v>
      </c>
      <c r="H8" s="3">
        <v>28</v>
      </c>
      <c r="I8" s="26">
        <f t="shared" si="0"/>
        <v>187</v>
      </c>
      <c r="J8" s="3">
        <v>20</v>
      </c>
      <c r="K8" s="3">
        <v>3</v>
      </c>
      <c r="L8" s="3">
        <v>2</v>
      </c>
      <c r="M8" s="3">
        <v>0</v>
      </c>
      <c r="N8" s="26">
        <f t="shared" si="1"/>
        <v>25</v>
      </c>
      <c r="O8" s="3">
        <v>34</v>
      </c>
      <c r="P8" s="3">
        <v>8</v>
      </c>
      <c r="Q8" s="3">
        <v>3</v>
      </c>
      <c r="R8" s="3">
        <v>0</v>
      </c>
      <c r="S8" s="50">
        <f t="shared" si="2"/>
        <v>45</v>
      </c>
    </row>
    <row r="9" spans="1:19" ht="31.5" customHeight="1" x14ac:dyDescent="0.25">
      <c r="A9" s="57">
        <f t="shared" si="3"/>
        <v>7</v>
      </c>
      <c r="B9" s="11" t="s">
        <v>61</v>
      </c>
      <c r="C9" s="58" t="s">
        <v>7</v>
      </c>
      <c r="D9" s="59">
        <f>+I9+N9+S9</f>
        <v>528</v>
      </c>
      <c r="E9" s="3">
        <v>215</v>
      </c>
      <c r="F9" s="3">
        <v>95</v>
      </c>
      <c r="G9" s="3">
        <v>72</v>
      </c>
      <c r="H9" s="3">
        <v>52</v>
      </c>
      <c r="I9" s="26">
        <f t="shared" si="0"/>
        <v>434</v>
      </c>
      <c r="J9" s="3">
        <v>37</v>
      </c>
      <c r="K9" s="3">
        <v>2</v>
      </c>
      <c r="L9" s="3">
        <v>5</v>
      </c>
      <c r="M9" s="3">
        <v>0</v>
      </c>
      <c r="N9" s="26">
        <f t="shared" si="1"/>
        <v>44</v>
      </c>
      <c r="O9" s="3">
        <v>43</v>
      </c>
      <c r="P9" s="3">
        <v>3</v>
      </c>
      <c r="Q9" s="3">
        <v>3</v>
      </c>
      <c r="R9" s="3">
        <v>1</v>
      </c>
      <c r="S9" s="50">
        <f t="shared" si="2"/>
        <v>50</v>
      </c>
    </row>
    <row r="10" spans="1:19" s="5" customFormat="1" x14ac:dyDescent="0.25">
      <c r="A10" s="57">
        <f t="shared" si="3"/>
        <v>8</v>
      </c>
      <c r="B10" s="11" t="s">
        <v>62</v>
      </c>
      <c r="C10" s="58" t="s">
        <v>7</v>
      </c>
      <c r="D10" s="59">
        <f>+I10+N10+S10</f>
        <v>178</v>
      </c>
      <c r="E10" s="3">
        <v>38</v>
      </c>
      <c r="F10" s="3">
        <v>8</v>
      </c>
      <c r="G10" s="3">
        <v>14</v>
      </c>
      <c r="H10" s="3">
        <v>7</v>
      </c>
      <c r="I10" s="26">
        <f t="shared" si="0"/>
        <v>67</v>
      </c>
      <c r="J10" s="3">
        <v>66</v>
      </c>
      <c r="K10" s="3">
        <v>6</v>
      </c>
      <c r="L10" s="3">
        <v>6</v>
      </c>
      <c r="M10" s="3">
        <v>6</v>
      </c>
      <c r="N10" s="26">
        <f t="shared" si="1"/>
        <v>84</v>
      </c>
      <c r="O10" s="3">
        <v>27</v>
      </c>
      <c r="P10" s="3">
        <v>0</v>
      </c>
      <c r="Q10" s="3">
        <v>0</v>
      </c>
      <c r="R10" s="3">
        <v>0</v>
      </c>
      <c r="S10" s="50">
        <f t="shared" si="2"/>
        <v>27</v>
      </c>
    </row>
    <row r="11" spans="1:19" ht="43.5" customHeight="1" x14ac:dyDescent="0.25">
      <c r="A11" s="57">
        <f t="shared" si="3"/>
        <v>9</v>
      </c>
      <c r="B11" s="11" t="s">
        <v>63</v>
      </c>
      <c r="C11" s="58" t="s">
        <v>5</v>
      </c>
      <c r="D11" s="59">
        <f>+I11+N11+S11</f>
        <v>62</v>
      </c>
      <c r="E11" s="3">
        <v>33</v>
      </c>
      <c r="F11" s="3">
        <v>12</v>
      </c>
      <c r="G11" s="3">
        <v>7</v>
      </c>
      <c r="H11" s="3">
        <v>3</v>
      </c>
      <c r="I11" s="26">
        <f t="shared" si="0"/>
        <v>55</v>
      </c>
      <c r="J11" s="3">
        <v>4</v>
      </c>
      <c r="K11" s="3">
        <v>0</v>
      </c>
      <c r="L11" s="3">
        <v>0</v>
      </c>
      <c r="M11" s="3">
        <v>0</v>
      </c>
      <c r="N11" s="26">
        <f t="shared" si="1"/>
        <v>4</v>
      </c>
      <c r="O11" s="3">
        <v>3</v>
      </c>
      <c r="P11" s="3">
        <v>0</v>
      </c>
      <c r="Q11" s="3">
        <v>0</v>
      </c>
      <c r="R11" s="3">
        <v>0</v>
      </c>
      <c r="S11" s="50">
        <f t="shared" si="2"/>
        <v>3</v>
      </c>
    </row>
    <row r="12" spans="1:19" ht="30.75" customHeight="1" x14ac:dyDescent="0.25">
      <c r="A12" s="57">
        <f t="shared" si="3"/>
        <v>10</v>
      </c>
      <c r="B12" s="8" t="s">
        <v>64</v>
      </c>
      <c r="C12" s="60" t="s">
        <v>5</v>
      </c>
      <c r="D12" s="59">
        <f>+I12+N12+S12</f>
        <v>125</v>
      </c>
      <c r="E12" s="3">
        <v>31</v>
      </c>
      <c r="F12" s="3">
        <v>16</v>
      </c>
      <c r="G12" s="3">
        <v>12</v>
      </c>
      <c r="H12" s="3">
        <v>6</v>
      </c>
      <c r="I12" s="26">
        <f t="shared" si="0"/>
        <v>65</v>
      </c>
      <c r="J12" s="3">
        <v>15</v>
      </c>
      <c r="K12" s="3">
        <v>15</v>
      </c>
      <c r="L12" s="3">
        <v>15</v>
      </c>
      <c r="M12" s="3">
        <v>15</v>
      </c>
      <c r="N12" s="26">
        <f t="shared" si="1"/>
        <v>60</v>
      </c>
      <c r="O12" s="3">
        <v>0</v>
      </c>
      <c r="P12" s="3">
        <v>0</v>
      </c>
      <c r="Q12" s="3">
        <v>0</v>
      </c>
      <c r="R12" s="3">
        <v>0</v>
      </c>
      <c r="S12" s="50">
        <f t="shared" si="2"/>
        <v>0</v>
      </c>
    </row>
    <row r="13" spans="1:19" ht="32.25" customHeight="1" x14ac:dyDescent="0.25">
      <c r="A13" s="57">
        <f t="shared" si="3"/>
        <v>11</v>
      </c>
      <c r="B13" s="11" t="s">
        <v>65</v>
      </c>
      <c r="C13" s="58" t="s">
        <v>5</v>
      </c>
      <c r="D13" s="59">
        <f>+I13+N13+S13</f>
        <v>732</v>
      </c>
      <c r="E13" s="3">
        <v>141</v>
      </c>
      <c r="F13" s="3">
        <v>72</v>
      </c>
      <c r="G13" s="3">
        <v>46</v>
      </c>
      <c r="H13" s="3">
        <v>55</v>
      </c>
      <c r="I13" s="26">
        <f t="shared" si="0"/>
        <v>314</v>
      </c>
      <c r="J13" s="3">
        <v>146</v>
      </c>
      <c r="K13" s="3">
        <v>68</v>
      </c>
      <c r="L13" s="3">
        <v>31</v>
      </c>
      <c r="M13" s="3">
        <v>27</v>
      </c>
      <c r="N13" s="26">
        <f t="shared" si="1"/>
        <v>272</v>
      </c>
      <c r="O13" s="3">
        <v>112</v>
      </c>
      <c r="P13" s="3">
        <v>22</v>
      </c>
      <c r="Q13" s="3">
        <v>12</v>
      </c>
      <c r="R13" s="3">
        <v>0</v>
      </c>
      <c r="S13" s="50">
        <f t="shared" si="2"/>
        <v>146</v>
      </c>
    </row>
    <row r="14" spans="1:19" ht="29.25" customHeight="1" x14ac:dyDescent="0.25">
      <c r="A14" s="57">
        <f t="shared" si="3"/>
        <v>12</v>
      </c>
      <c r="B14" s="11" t="s">
        <v>66</v>
      </c>
      <c r="C14" s="58" t="s">
        <v>7</v>
      </c>
      <c r="D14" s="59">
        <f>+I14+N14+S14</f>
        <v>1112</v>
      </c>
      <c r="E14" s="3">
        <v>359</v>
      </c>
      <c r="F14" s="3">
        <v>182</v>
      </c>
      <c r="G14" s="3">
        <v>183</v>
      </c>
      <c r="H14" s="3">
        <v>122</v>
      </c>
      <c r="I14" s="26">
        <f t="shared" si="0"/>
        <v>846</v>
      </c>
      <c r="J14" s="3">
        <v>140</v>
      </c>
      <c r="K14" s="3">
        <v>26</v>
      </c>
      <c r="L14" s="3">
        <v>26</v>
      </c>
      <c r="M14" s="3">
        <v>22</v>
      </c>
      <c r="N14" s="26">
        <f t="shared" si="1"/>
        <v>214</v>
      </c>
      <c r="O14" s="3">
        <v>37</v>
      </c>
      <c r="P14" s="3">
        <v>5</v>
      </c>
      <c r="Q14" s="3">
        <v>5</v>
      </c>
      <c r="R14" s="3">
        <v>5</v>
      </c>
      <c r="S14" s="50">
        <f t="shared" si="2"/>
        <v>52</v>
      </c>
    </row>
    <row r="15" spans="1:19" s="5" customFormat="1" ht="28.5" customHeight="1" x14ac:dyDescent="0.25">
      <c r="A15" s="57">
        <f t="shared" si="3"/>
        <v>13</v>
      </c>
      <c r="B15" s="11" t="s">
        <v>67</v>
      </c>
      <c r="C15" s="58" t="s">
        <v>7</v>
      </c>
      <c r="D15" s="59">
        <f>+I15+N15+S15</f>
        <v>896</v>
      </c>
      <c r="E15" s="3">
        <v>233</v>
      </c>
      <c r="F15" s="3">
        <v>153</v>
      </c>
      <c r="G15" s="3">
        <v>206</v>
      </c>
      <c r="H15" s="3">
        <v>135</v>
      </c>
      <c r="I15" s="26">
        <f t="shared" si="0"/>
        <v>727</v>
      </c>
      <c r="J15" s="3">
        <v>47</v>
      </c>
      <c r="K15" s="3">
        <v>20</v>
      </c>
      <c r="L15" s="3">
        <v>10</v>
      </c>
      <c r="M15" s="3">
        <v>18</v>
      </c>
      <c r="N15" s="26">
        <f t="shared" si="1"/>
        <v>95</v>
      </c>
      <c r="O15" s="3">
        <v>59</v>
      </c>
      <c r="P15" s="3">
        <v>5</v>
      </c>
      <c r="Q15" s="3">
        <v>5</v>
      </c>
      <c r="R15" s="3">
        <v>5</v>
      </c>
      <c r="S15" s="50">
        <f t="shared" si="2"/>
        <v>74</v>
      </c>
    </row>
    <row r="16" spans="1:19" s="5" customFormat="1" ht="72.75" customHeight="1" x14ac:dyDescent="0.25">
      <c r="A16" s="57">
        <f t="shared" si="3"/>
        <v>14</v>
      </c>
      <c r="B16" s="11" t="s">
        <v>68</v>
      </c>
      <c r="C16" s="61" t="s">
        <v>7</v>
      </c>
      <c r="D16" s="59">
        <f>+I16+N16+S16</f>
        <v>433</v>
      </c>
      <c r="E16" s="19">
        <v>241</v>
      </c>
      <c r="F16" s="15">
        <v>96</v>
      </c>
      <c r="G16" s="15">
        <v>18</v>
      </c>
      <c r="H16" s="15">
        <v>22</v>
      </c>
      <c r="I16" s="26">
        <f t="shared" si="0"/>
        <v>377</v>
      </c>
      <c r="J16" s="19">
        <v>14</v>
      </c>
      <c r="K16" s="15">
        <v>4</v>
      </c>
      <c r="L16" s="15">
        <v>0</v>
      </c>
      <c r="M16" s="15">
        <v>0</v>
      </c>
      <c r="N16" s="26">
        <f t="shared" si="1"/>
        <v>18</v>
      </c>
      <c r="O16" s="19">
        <v>38</v>
      </c>
      <c r="P16" s="31">
        <v>0</v>
      </c>
      <c r="Q16" s="31">
        <v>0</v>
      </c>
      <c r="R16" s="31">
        <v>0</v>
      </c>
      <c r="S16" s="50">
        <f t="shared" si="2"/>
        <v>38</v>
      </c>
    </row>
    <row r="17" spans="1:19" ht="73.5" customHeight="1" x14ac:dyDescent="0.25">
      <c r="A17" s="57">
        <f t="shared" si="3"/>
        <v>15</v>
      </c>
      <c r="B17" s="11" t="s">
        <v>69</v>
      </c>
      <c r="C17" s="61" t="s">
        <v>7</v>
      </c>
      <c r="D17" s="59">
        <f>+I17+N17+S17</f>
        <v>700</v>
      </c>
      <c r="E17" s="3">
        <v>251</v>
      </c>
      <c r="F17" s="3">
        <v>134</v>
      </c>
      <c r="G17" s="3">
        <v>63</v>
      </c>
      <c r="H17" s="3">
        <v>80</v>
      </c>
      <c r="I17" s="26">
        <f t="shared" si="0"/>
        <v>528</v>
      </c>
      <c r="J17" s="3">
        <v>75</v>
      </c>
      <c r="K17" s="3">
        <v>10</v>
      </c>
      <c r="L17" s="3">
        <v>10</v>
      </c>
      <c r="M17" s="3">
        <v>5</v>
      </c>
      <c r="N17" s="26">
        <f t="shared" si="1"/>
        <v>100</v>
      </c>
      <c r="O17" s="3">
        <v>72</v>
      </c>
      <c r="P17" s="3">
        <v>0</v>
      </c>
      <c r="Q17" s="3">
        <v>0</v>
      </c>
      <c r="R17" s="3">
        <v>0</v>
      </c>
      <c r="S17" s="50">
        <f t="shared" si="2"/>
        <v>72</v>
      </c>
    </row>
    <row r="18" spans="1:19" ht="72" customHeight="1" x14ac:dyDescent="0.25">
      <c r="A18" s="57">
        <f t="shared" si="3"/>
        <v>16</v>
      </c>
      <c r="B18" s="11" t="s">
        <v>70</v>
      </c>
      <c r="C18" s="61" t="s">
        <v>7</v>
      </c>
      <c r="D18" s="59">
        <f>+I18+N18+S18</f>
        <v>445</v>
      </c>
      <c r="E18" s="3">
        <v>189</v>
      </c>
      <c r="F18" s="3">
        <v>61</v>
      </c>
      <c r="G18" s="3">
        <v>67</v>
      </c>
      <c r="H18" s="3">
        <v>31</v>
      </c>
      <c r="I18" s="26">
        <f t="shared" si="0"/>
        <v>348</v>
      </c>
      <c r="J18" s="3">
        <v>28</v>
      </c>
      <c r="K18" s="3">
        <v>4</v>
      </c>
      <c r="L18" s="3">
        <v>5</v>
      </c>
      <c r="M18" s="3">
        <v>0</v>
      </c>
      <c r="N18" s="26">
        <f t="shared" si="1"/>
        <v>37</v>
      </c>
      <c r="O18" s="3">
        <v>60</v>
      </c>
      <c r="P18" s="3">
        <v>0</v>
      </c>
      <c r="Q18" s="3">
        <v>0</v>
      </c>
      <c r="R18" s="3">
        <v>0</v>
      </c>
      <c r="S18" s="50">
        <f t="shared" si="2"/>
        <v>60</v>
      </c>
    </row>
    <row r="19" spans="1:19" ht="72.75" customHeight="1" x14ac:dyDescent="0.25">
      <c r="A19" s="57">
        <f t="shared" si="3"/>
        <v>17</v>
      </c>
      <c r="B19" s="11" t="s">
        <v>71</v>
      </c>
      <c r="C19" s="61" t="s">
        <v>7</v>
      </c>
      <c r="D19" s="59">
        <f>+I19+N19+S19</f>
        <v>585</v>
      </c>
      <c r="E19" s="19">
        <v>228</v>
      </c>
      <c r="F19" s="20">
        <v>117</v>
      </c>
      <c r="G19" s="19">
        <v>47</v>
      </c>
      <c r="H19" s="21">
        <v>34</v>
      </c>
      <c r="I19" s="26">
        <f t="shared" si="0"/>
        <v>426</v>
      </c>
      <c r="J19" s="19">
        <v>53</v>
      </c>
      <c r="K19" s="20">
        <v>17</v>
      </c>
      <c r="L19" s="19">
        <v>15</v>
      </c>
      <c r="M19" s="21">
        <v>10</v>
      </c>
      <c r="N19" s="26">
        <f t="shared" si="1"/>
        <v>95</v>
      </c>
      <c r="O19" s="19">
        <v>62</v>
      </c>
      <c r="P19" s="20">
        <v>2</v>
      </c>
      <c r="Q19" s="19">
        <v>0</v>
      </c>
      <c r="R19" s="21">
        <v>0</v>
      </c>
      <c r="S19" s="50">
        <f t="shared" si="2"/>
        <v>64</v>
      </c>
    </row>
    <row r="20" spans="1:19" ht="72.75" customHeight="1" x14ac:dyDescent="0.25">
      <c r="A20" s="57">
        <f t="shared" si="3"/>
        <v>18</v>
      </c>
      <c r="B20" s="11" t="s">
        <v>72</v>
      </c>
      <c r="C20" s="61" t="s">
        <v>7</v>
      </c>
      <c r="D20" s="59">
        <f>+I20+N20+S20</f>
        <v>416</v>
      </c>
      <c r="E20" s="19">
        <v>176</v>
      </c>
      <c r="F20" s="19">
        <v>110</v>
      </c>
      <c r="G20" s="19">
        <v>30</v>
      </c>
      <c r="H20" s="19">
        <v>16</v>
      </c>
      <c r="I20" s="26">
        <f t="shared" si="0"/>
        <v>332</v>
      </c>
      <c r="J20" s="19">
        <v>33</v>
      </c>
      <c r="K20" s="19">
        <v>2</v>
      </c>
      <c r="L20" s="19">
        <v>5</v>
      </c>
      <c r="M20" s="19">
        <v>0</v>
      </c>
      <c r="N20" s="26">
        <f t="shared" si="1"/>
        <v>40</v>
      </c>
      <c r="O20" s="19">
        <v>44</v>
      </c>
      <c r="P20" s="19">
        <v>0</v>
      </c>
      <c r="Q20" s="19">
        <v>0</v>
      </c>
      <c r="R20" s="19">
        <v>0</v>
      </c>
      <c r="S20" s="50">
        <f t="shared" si="2"/>
        <v>44</v>
      </c>
    </row>
    <row r="21" spans="1:19" s="5" customFormat="1" ht="70.5" customHeight="1" x14ac:dyDescent="0.25">
      <c r="A21" s="57">
        <f t="shared" si="3"/>
        <v>19</v>
      </c>
      <c r="B21" s="11" t="s">
        <v>73</v>
      </c>
      <c r="C21" s="61" t="s">
        <v>7</v>
      </c>
      <c r="D21" s="59">
        <f>+I21+N21+S21</f>
        <v>272</v>
      </c>
      <c r="E21" s="19">
        <v>132</v>
      </c>
      <c r="F21" s="20">
        <v>61</v>
      </c>
      <c r="G21" s="19">
        <v>19</v>
      </c>
      <c r="H21" s="21">
        <v>22</v>
      </c>
      <c r="I21" s="26">
        <f t="shared" si="0"/>
        <v>234</v>
      </c>
      <c r="J21" s="19">
        <v>9</v>
      </c>
      <c r="K21" s="20">
        <v>0</v>
      </c>
      <c r="L21" s="19">
        <v>0</v>
      </c>
      <c r="M21" s="21">
        <v>0</v>
      </c>
      <c r="N21" s="26">
        <f t="shared" si="1"/>
        <v>9</v>
      </c>
      <c r="O21" s="19">
        <v>29</v>
      </c>
      <c r="P21" s="20">
        <v>0</v>
      </c>
      <c r="Q21" s="19">
        <v>0</v>
      </c>
      <c r="R21" s="21">
        <v>0</v>
      </c>
      <c r="S21" s="50">
        <f t="shared" si="2"/>
        <v>29</v>
      </c>
    </row>
    <row r="22" spans="1:19" ht="72.75" customHeight="1" x14ac:dyDescent="0.25">
      <c r="A22" s="57">
        <f t="shared" si="3"/>
        <v>20</v>
      </c>
      <c r="B22" s="11" t="s">
        <v>74</v>
      </c>
      <c r="C22" s="61" t="s">
        <v>7</v>
      </c>
      <c r="D22" s="59">
        <f>+I22+N22+S22</f>
        <v>237</v>
      </c>
      <c r="E22" s="3">
        <v>111</v>
      </c>
      <c r="F22" s="3">
        <v>46</v>
      </c>
      <c r="G22" s="3">
        <v>25</v>
      </c>
      <c r="H22" s="3">
        <v>20</v>
      </c>
      <c r="I22" s="26">
        <f t="shared" si="0"/>
        <v>202</v>
      </c>
      <c r="J22" s="3">
        <v>10</v>
      </c>
      <c r="K22" s="3">
        <v>0</v>
      </c>
      <c r="L22" s="3">
        <v>0</v>
      </c>
      <c r="M22" s="3">
        <v>0</v>
      </c>
      <c r="N22" s="26">
        <f t="shared" si="1"/>
        <v>10</v>
      </c>
      <c r="O22" s="3">
        <v>25</v>
      </c>
      <c r="P22" s="3">
        <v>0</v>
      </c>
      <c r="Q22" s="3">
        <v>0</v>
      </c>
      <c r="R22" s="3">
        <v>0</v>
      </c>
      <c r="S22" s="50">
        <f t="shared" si="2"/>
        <v>25</v>
      </c>
    </row>
    <row r="23" spans="1:19" ht="45.75" customHeight="1" x14ac:dyDescent="0.25">
      <c r="A23" s="57">
        <f t="shared" si="3"/>
        <v>21</v>
      </c>
      <c r="B23" s="11" t="s">
        <v>75</v>
      </c>
      <c r="C23" s="61" t="s">
        <v>7</v>
      </c>
      <c r="D23" s="59">
        <f>+I23+N23+S23</f>
        <v>48</v>
      </c>
      <c r="E23" s="3">
        <v>30</v>
      </c>
      <c r="F23" s="3">
        <v>0</v>
      </c>
      <c r="G23" s="3">
        <v>5</v>
      </c>
      <c r="H23" s="3">
        <v>0</v>
      </c>
      <c r="I23" s="26">
        <f t="shared" si="0"/>
        <v>35</v>
      </c>
      <c r="J23" s="3">
        <v>5</v>
      </c>
      <c r="K23" s="3">
        <v>2</v>
      </c>
      <c r="L23" s="3">
        <v>2</v>
      </c>
      <c r="M23" s="3">
        <v>2</v>
      </c>
      <c r="N23" s="26">
        <f t="shared" si="1"/>
        <v>11</v>
      </c>
      <c r="O23" s="3">
        <v>2</v>
      </c>
      <c r="P23" s="3">
        <v>0</v>
      </c>
      <c r="Q23" s="3">
        <v>0</v>
      </c>
      <c r="R23" s="3">
        <v>0</v>
      </c>
      <c r="S23" s="50">
        <f t="shared" si="2"/>
        <v>2</v>
      </c>
    </row>
    <row r="24" spans="1:19" ht="47.25" customHeight="1" x14ac:dyDescent="0.25">
      <c r="A24" s="57">
        <f t="shared" si="3"/>
        <v>22</v>
      </c>
      <c r="B24" s="11" t="s">
        <v>76</v>
      </c>
      <c r="C24" s="61" t="s">
        <v>5</v>
      </c>
      <c r="D24" s="59">
        <f>+I24+N24+S24</f>
        <v>49</v>
      </c>
      <c r="E24" s="3">
        <v>23</v>
      </c>
      <c r="F24" s="3">
        <v>10</v>
      </c>
      <c r="G24" s="3">
        <v>7</v>
      </c>
      <c r="H24" s="3">
        <v>5</v>
      </c>
      <c r="I24" s="26">
        <f t="shared" si="0"/>
        <v>45</v>
      </c>
      <c r="J24" s="3">
        <v>4</v>
      </c>
      <c r="K24" s="3">
        <v>0</v>
      </c>
      <c r="L24" s="3">
        <v>0</v>
      </c>
      <c r="M24" s="3">
        <v>0</v>
      </c>
      <c r="N24" s="26">
        <f t="shared" si="1"/>
        <v>4</v>
      </c>
      <c r="O24" s="3">
        <v>0</v>
      </c>
      <c r="P24" s="3">
        <v>0</v>
      </c>
      <c r="Q24" s="3">
        <v>0</v>
      </c>
      <c r="R24" s="3">
        <v>0</v>
      </c>
      <c r="S24" s="50">
        <f t="shared" si="2"/>
        <v>0</v>
      </c>
    </row>
    <row r="25" spans="1:19" s="5" customFormat="1" ht="57" customHeight="1" x14ac:dyDescent="0.25">
      <c r="A25" s="57">
        <f t="shared" si="3"/>
        <v>23</v>
      </c>
      <c r="B25" s="11" t="s">
        <v>77</v>
      </c>
      <c r="C25" s="61" t="s">
        <v>44</v>
      </c>
      <c r="D25" s="59">
        <f>+I25+N25+S25</f>
        <v>2892</v>
      </c>
      <c r="E25" s="3">
        <v>667</v>
      </c>
      <c r="F25" s="3">
        <v>330</v>
      </c>
      <c r="G25" s="3">
        <v>227</v>
      </c>
      <c r="H25" s="3">
        <v>153</v>
      </c>
      <c r="I25" s="26">
        <f t="shared" si="0"/>
        <v>1377</v>
      </c>
      <c r="J25" s="3">
        <v>438</v>
      </c>
      <c r="K25" s="3">
        <v>283</v>
      </c>
      <c r="L25" s="3">
        <v>168</v>
      </c>
      <c r="M25" s="3">
        <v>133</v>
      </c>
      <c r="N25" s="26">
        <f t="shared" si="1"/>
        <v>1022</v>
      </c>
      <c r="O25" s="3">
        <v>372</v>
      </c>
      <c r="P25" s="3">
        <v>58</v>
      </c>
      <c r="Q25" s="3">
        <v>58</v>
      </c>
      <c r="R25" s="3">
        <v>5</v>
      </c>
      <c r="S25" s="50">
        <f t="shared" si="2"/>
        <v>493</v>
      </c>
    </row>
    <row r="26" spans="1:19" s="5" customFormat="1" ht="57" customHeight="1" x14ac:dyDescent="0.25">
      <c r="A26" s="57">
        <f t="shared" si="3"/>
        <v>24</v>
      </c>
      <c r="B26" s="11" t="s">
        <v>78</v>
      </c>
      <c r="C26" s="61" t="s">
        <v>44</v>
      </c>
      <c r="D26" s="59">
        <f>+I26+N26+S26</f>
        <v>41</v>
      </c>
      <c r="E26" s="3">
        <v>18</v>
      </c>
      <c r="F26" s="3">
        <v>4</v>
      </c>
      <c r="G26" s="3">
        <v>4</v>
      </c>
      <c r="H26" s="3">
        <v>4</v>
      </c>
      <c r="I26" s="26">
        <f t="shared" si="0"/>
        <v>30</v>
      </c>
      <c r="J26" s="3">
        <v>6</v>
      </c>
      <c r="K26" s="3">
        <v>0</v>
      </c>
      <c r="L26" s="3">
        <v>5</v>
      </c>
      <c r="M26" s="3">
        <v>0</v>
      </c>
      <c r="N26" s="26">
        <f t="shared" si="1"/>
        <v>11</v>
      </c>
      <c r="O26" s="3">
        <v>0</v>
      </c>
      <c r="P26" s="3">
        <v>0</v>
      </c>
      <c r="Q26" s="3">
        <v>0</v>
      </c>
      <c r="R26" s="3">
        <v>0</v>
      </c>
      <c r="S26" s="50">
        <f t="shared" si="2"/>
        <v>0</v>
      </c>
    </row>
    <row r="27" spans="1:19" ht="44.25" customHeight="1" x14ac:dyDescent="0.25">
      <c r="A27" s="57">
        <f t="shared" si="3"/>
        <v>25</v>
      </c>
      <c r="B27" s="11" t="s">
        <v>79</v>
      </c>
      <c r="C27" s="61" t="s">
        <v>44</v>
      </c>
      <c r="D27" s="59">
        <f>+I27+N27+S27</f>
        <v>390</v>
      </c>
      <c r="E27" s="3">
        <v>75</v>
      </c>
      <c r="F27" s="3">
        <v>34</v>
      </c>
      <c r="G27" s="3">
        <v>22</v>
      </c>
      <c r="H27" s="3">
        <v>16</v>
      </c>
      <c r="I27" s="26">
        <f t="shared" si="0"/>
        <v>147</v>
      </c>
      <c r="J27" s="3">
        <v>63</v>
      </c>
      <c r="K27" s="3">
        <v>47</v>
      </c>
      <c r="L27" s="3">
        <v>15</v>
      </c>
      <c r="M27" s="3">
        <v>16</v>
      </c>
      <c r="N27" s="26">
        <f t="shared" si="1"/>
        <v>141</v>
      </c>
      <c r="O27" s="3">
        <v>54</v>
      </c>
      <c r="P27" s="3">
        <v>24</v>
      </c>
      <c r="Q27" s="3">
        <v>24</v>
      </c>
      <c r="R27" s="3">
        <v>0</v>
      </c>
      <c r="S27" s="50">
        <f t="shared" si="2"/>
        <v>102</v>
      </c>
    </row>
    <row r="28" spans="1:19" ht="32.25" customHeight="1" x14ac:dyDescent="0.25">
      <c r="A28" s="57">
        <f t="shared" si="3"/>
        <v>26</v>
      </c>
      <c r="B28" s="11" t="s">
        <v>80</v>
      </c>
      <c r="C28" s="61" t="s">
        <v>44</v>
      </c>
      <c r="D28" s="59">
        <f>+I28+N28+S28</f>
        <v>208</v>
      </c>
      <c r="E28" s="3">
        <v>33</v>
      </c>
      <c r="F28" s="3">
        <v>22</v>
      </c>
      <c r="G28" s="3">
        <v>22</v>
      </c>
      <c r="H28" s="3">
        <v>7</v>
      </c>
      <c r="I28" s="26">
        <f t="shared" si="0"/>
        <v>84</v>
      </c>
      <c r="J28" s="3">
        <v>28</v>
      </c>
      <c r="K28" s="3">
        <v>34</v>
      </c>
      <c r="L28" s="3">
        <v>7</v>
      </c>
      <c r="M28" s="3">
        <v>7</v>
      </c>
      <c r="N28" s="26">
        <f t="shared" si="1"/>
        <v>76</v>
      </c>
      <c r="O28" s="3">
        <v>48</v>
      </c>
      <c r="P28" s="3">
        <v>0</v>
      </c>
      <c r="Q28" s="3">
        <v>0</v>
      </c>
      <c r="R28" s="3">
        <v>0</v>
      </c>
      <c r="S28" s="50">
        <f t="shared" si="2"/>
        <v>48</v>
      </c>
    </row>
    <row r="29" spans="1:19" ht="33" customHeight="1" x14ac:dyDescent="0.25">
      <c r="A29" s="57">
        <f t="shared" si="3"/>
        <v>27</v>
      </c>
      <c r="B29" s="11" t="s">
        <v>81</v>
      </c>
      <c r="C29" s="61" t="s">
        <v>44</v>
      </c>
      <c r="D29" s="59">
        <f>+I29+N29+S29</f>
        <v>79</v>
      </c>
      <c r="E29" s="3">
        <v>32</v>
      </c>
      <c r="F29" s="3">
        <v>15</v>
      </c>
      <c r="G29" s="3">
        <v>10</v>
      </c>
      <c r="H29" s="3">
        <v>10</v>
      </c>
      <c r="I29" s="26">
        <f t="shared" si="0"/>
        <v>67</v>
      </c>
      <c r="J29" s="3">
        <v>2</v>
      </c>
      <c r="K29" s="3">
        <v>0</v>
      </c>
      <c r="L29" s="3">
        <v>0</v>
      </c>
      <c r="M29" s="3">
        <v>0</v>
      </c>
      <c r="N29" s="26">
        <f t="shared" si="1"/>
        <v>2</v>
      </c>
      <c r="O29" s="3">
        <v>10</v>
      </c>
      <c r="P29" s="3">
        <v>0</v>
      </c>
      <c r="Q29" s="3">
        <v>0</v>
      </c>
      <c r="R29" s="3">
        <v>0</v>
      </c>
      <c r="S29" s="50">
        <f t="shared" si="2"/>
        <v>10</v>
      </c>
    </row>
    <row r="30" spans="1:19" x14ac:dyDescent="0.25">
      <c r="A30" s="57">
        <f t="shared" si="3"/>
        <v>28</v>
      </c>
      <c r="B30" s="11" t="s">
        <v>82</v>
      </c>
      <c r="C30" s="61" t="s">
        <v>44</v>
      </c>
      <c r="D30" s="59">
        <f>+I30+N30+S30</f>
        <v>161</v>
      </c>
      <c r="E30" s="3">
        <v>53</v>
      </c>
      <c r="F30" s="3">
        <v>16</v>
      </c>
      <c r="G30" s="3">
        <v>21</v>
      </c>
      <c r="H30" s="3">
        <v>16</v>
      </c>
      <c r="I30" s="26">
        <f t="shared" si="0"/>
        <v>106</v>
      </c>
      <c r="J30" s="3">
        <v>14</v>
      </c>
      <c r="K30" s="3">
        <v>14</v>
      </c>
      <c r="L30" s="3">
        <v>0</v>
      </c>
      <c r="M30" s="3">
        <v>0</v>
      </c>
      <c r="N30" s="26">
        <f t="shared" si="1"/>
        <v>28</v>
      </c>
      <c r="O30" s="3">
        <v>27</v>
      </c>
      <c r="P30" s="3">
        <v>0</v>
      </c>
      <c r="Q30" s="3">
        <v>0</v>
      </c>
      <c r="R30" s="3">
        <v>0</v>
      </c>
      <c r="S30" s="50">
        <f t="shared" si="2"/>
        <v>27</v>
      </c>
    </row>
    <row r="31" spans="1:19" ht="48" customHeight="1" x14ac:dyDescent="0.25">
      <c r="A31" s="57">
        <f t="shared" si="3"/>
        <v>29</v>
      </c>
      <c r="B31" s="11" t="s">
        <v>83</v>
      </c>
      <c r="C31" s="61" t="s">
        <v>5</v>
      </c>
      <c r="D31" s="59">
        <f>+I31+N31+S31</f>
        <v>473</v>
      </c>
      <c r="E31" s="3">
        <v>74</v>
      </c>
      <c r="F31" s="3">
        <v>18</v>
      </c>
      <c r="G31" s="3">
        <v>26</v>
      </c>
      <c r="H31" s="3">
        <v>13</v>
      </c>
      <c r="I31" s="26">
        <f t="shared" si="0"/>
        <v>131</v>
      </c>
      <c r="J31" s="3">
        <v>123</v>
      </c>
      <c r="K31" s="3">
        <v>68</v>
      </c>
      <c r="L31" s="3">
        <v>61</v>
      </c>
      <c r="M31" s="3">
        <v>31</v>
      </c>
      <c r="N31" s="26">
        <f t="shared" si="1"/>
        <v>283</v>
      </c>
      <c r="O31" s="3">
        <v>54</v>
      </c>
      <c r="P31" s="3">
        <v>5</v>
      </c>
      <c r="Q31" s="3">
        <v>0</v>
      </c>
      <c r="R31" s="3">
        <v>0</v>
      </c>
      <c r="S31" s="50">
        <f t="shared" si="2"/>
        <v>59</v>
      </c>
    </row>
    <row r="32" spans="1:19" s="5" customFormat="1" ht="33" customHeight="1" x14ac:dyDescent="0.25">
      <c r="A32" s="57">
        <f t="shared" si="3"/>
        <v>30</v>
      </c>
      <c r="B32" s="11" t="s">
        <v>84</v>
      </c>
      <c r="C32" s="61" t="s">
        <v>5</v>
      </c>
      <c r="D32" s="59">
        <f>+I32+N32+S32</f>
        <v>156</v>
      </c>
      <c r="E32" s="3">
        <v>38</v>
      </c>
      <c r="F32" s="3">
        <v>14</v>
      </c>
      <c r="G32" s="3">
        <v>7</v>
      </c>
      <c r="H32" s="3">
        <v>8</v>
      </c>
      <c r="I32" s="26">
        <f t="shared" si="0"/>
        <v>67</v>
      </c>
      <c r="J32" s="3">
        <v>41</v>
      </c>
      <c r="K32" s="3">
        <v>1</v>
      </c>
      <c r="L32" s="3">
        <v>1</v>
      </c>
      <c r="M32" s="3">
        <v>1</v>
      </c>
      <c r="N32" s="26">
        <f t="shared" si="1"/>
        <v>44</v>
      </c>
      <c r="O32" s="3">
        <v>40</v>
      </c>
      <c r="P32" s="3">
        <v>5</v>
      </c>
      <c r="Q32" s="3">
        <v>0</v>
      </c>
      <c r="R32" s="3">
        <v>0</v>
      </c>
      <c r="S32" s="50">
        <f t="shared" si="2"/>
        <v>45</v>
      </c>
    </row>
    <row r="33" spans="1:19" s="5" customFormat="1" ht="30.75" customHeight="1" x14ac:dyDescent="0.25">
      <c r="A33" s="57">
        <f t="shared" si="3"/>
        <v>31</v>
      </c>
      <c r="B33" s="11" t="s">
        <v>85</v>
      </c>
      <c r="C33" s="61" t="s">
        <v>5</v>
      </c>
      <c r="D33" s="59">
        <f>+I33+N33+S33</f>
        <v>62</v>
      </c>
      <c r="E33" s="3">
        <v>14</v>
      </c>
      <c r="F33" s="3">
        <v>6</v>
      </c>
      <c r="G33" s="3">
        <v>6</v>
      </c>
      <c r="H33" s="3">
        <v>6</v>
      </c>
      <c r="I33" s="26">
        <f t="shared" si="0"/>
        <v>32</v>
      </c>
      <c r="J33" s="3">
        <v>26</v>
      </c>
      <c r="K33" s="3">
        <v>2</v>
      </c>
      <c r="L33" s="3">
        <v>1</v>
      </c>
      <c r="M33" s="3">
        <v>1</v>
      </c>
      <c r="N33" s="26">
        <f t="shared" si="1"/>
        <v>30</v>
      </c>
      <c r="O33" s="3"/>
      <c r="P33" s="3"/>
      <c r="Q33" s="3"/>
      <c r="R33" s="3"/>
      <c r="S33" s="50">
        <f t="shared" si="2"/>
        <v>0</v>
      </c>
    </row>
    <row r="34" spans="1:19" s="5" customFormat="1" x14ac:dyDescent="0.25">
      <c r="A34" s="57">
        <f t="shared" si="3"/>
        <v>32</v>
      </c>
      <c r="B34" s="11" t="s">
        <v>86</v>
      </c>
      <c r="C34" s="61" t="s">
        <v>5</v>
      </c>
      <c r="D34" s="59">
        <f>+I34+N34+S34</f>
        <v>2017</v>
      </c>
      <c r="E34" s="3">
        <v>557</v>
      </c>
      <c r="F34" s="3">
        <v>220</v>
      </c>
      <c r="G34" s="3">
        <v>248</v>
      </c>
      <c r="H34" s="3">
        <v>141</v>
      </c>
      <c r="I34" s="26">
        <f t="shared" si="0"/>
        <v>1166</v>
      </c>
      <c r="J34" s="3">
        <v>334</v>
      </c>
      <c r="K34" s="3">
        <v>141</v>
      </c>
      <c r="L34" s="3">
        <v>81</v>
      </c>
      <c r="M34" s="3">
        <v>48</v>
      </c>
      <c r="N34" s="26">
        <f t="shared" si="1"/>
        <v>604</v>
      </c>
      <c r="O34" s="3">
        <v>224</v>
      </c>
      <c r="P34" s="3">
        <v>12</v>
      </c>
      <c r="Q34" s="3">
        <v>11</v>
      </c>
      <c r="R34" s="3">
        <v>0</v>
      </c>
      <c r="S34" s="50">
        <f t="shared" si="2"/>
        <v>247</v>
      </c>
    </row>
    <row r="35" spans="1:19" ht="29.25" customHeight="1" x14ac:dyDescent="0.25">
      <c r="A35" s="57">
        <f t="shared" si="3"/>
        <v>33</v>
      </c>
      <c r="B35" s="11" t="s">
        <v>87</v>
      </c>
      <c r="C35" s="61" t="s">
        <v>7</v>
      </c>
      <c r="D35" s="59">
        <f>+I35+N35+S35</f>
        <v>112</v>
      </c>
      <c r="E35" s="3">
        <v>55</v>
      </c>
      <c r="F35" s="3">
        <v>5</v>
      </c>
      <c r="G35" s="3">
        <v>15</v>
      </c>
      <c r="H35" s="3">
        <v>1</v>
      </c>
      <c r="I35" s="26">
        <f t="shared" si="0"/>
        <v>76</v>
      </c>
      <c r="J35" s="3">
        <v>14</v>
      </c>
      <c r="K35" s="3">
        <v>7</v>
      </c>
      <c r="L35" s="3">
        <v>6</v>
      </c>
      <c r="M35" s="3">
        <v>1</v>
      </c>
      <c r="N35" s="26">
        <f t="shared" si="1"/>
        <v>28</v>
      </c>
      <c r="O35" s="3">
        <v>8</v>
      </c>
      <c r="P35" s="3">
        <v>0</v>
      </c>
      <c r="Q35" s="3">
        <v>0</v>
      </c>
      <c r="R35" s="3">
        <v>0</v>
      </c>
      <c r="S35" s="50">
        <f t="shared" si="2"/>
        <v>8</v>
      </c>
    </row>
    <row r="36" spans="1:19" x14ac:dyDescent="0.25">
      <c r="A36" s="57">
        <f t="shared" si="3"/>
        <v>34</v>
      </c>
      <c r="B36" s="11" t="s">
        <v>88</v>
      </c>
      <c r="C36" s="61" t="s">
        <v>7</v>
      </c>
      <c r="D36" s="59">
        <f>+I36+N36+S36</f>
        <v>45</v>
      </c>
      <c r="E36" s="3">
        <v>18</v>
      </c>
      <c r="F36" s="3">
        <v>5</v>
      </c>
      <c r="G36" s="3">
        <v>1</v>
      </c>
      <c r="H36" s="3">
        <v>0</v>
      </c>
      <c r="I36" s="26">
        <f t="shared" si="0"/>
        <v>24</v>
      </c>
      <c r="J36" s="3">
        <v>12</v>
      </c>
      <c r="K36" s="3">
        <v>0</v>
      </c>
      <c r="L36" s="3">
        <v>0</v>
      </c>
      <c r="M36" s="3">
        <v>0</v>
      </c>
      <c r="N36" s="26">
        <f t="shared" si="1"/>
        <v>12</v>
      </c>
      <c r="O36" s="3">
        <v>9</v>
      </c>
      <c r="P36" s="3">
        <v>0</v>
      </c>
      <c r="Q36" s="3">
        <v>0</v>
      </c>
      <c r="R36" s="3">
        <v>0</v>
      </c>
      <c r="S36" s="50">
        <f t="shared" si="2"/>
        <v>9</v>
      </c>
    </row>
    <row r="37" spans="1:19" ht="29.25" x14ac:dyDescent="0.25">
      <c r="A37" s="57">
        <f t="shared" si="3"/>
        <v>35</v>
      </c>
      <c r="B37" s="11" t="s">
        <v>89</v>
      </c>
      <c r="C37" s="61" t="s">
        <v>46</v>
      </c>
      <c r="D37" s="59">
        <f>+I37+N37+S37</f>
        <v>237</v>
      </c>
      <c r="E37" s="3">
        <v>94</v>
      </c>
      <c r="F37" s="3">
        <v>43</v>
      </c>
      <c r="G37" s="3">
        <v>26</v>
      </c>
      <c r="H37" s="3">
        <v>17</v>
      </c>
      <c r="I37" s="26">
        <f t="shared" si="0"/>
        <v>180</v>
      </c>
      <c r="J37" s="3">
        <v>23</v>
      </c>
      <c r="K37" s="3">
        <v>23</v>
      </c>
      <c r="L37" s="3">
        <v>0</v>
      </c>
      <c r="M37" s="3">
        <v>0</v>
      </c>
      <c r="N37" s="26">
        <f t="shared" si="1"/>
        <v>46</v>
      </c>
      <c r="O37" s="3">
        <v>11</v>
      </c>
      <c r="P37" s="3">
        <v>0</v>
      </c>
      <c r="Q37" s="3">
        <v>0</v>
      </c>
      <c r="R37" s="3">
        <v>0</v>
      </c>
      <c r="S37" s="50">
        <f t="shared" si="2"/>
        <v>11</v>
      </c>
    </row>
    <row r="38" spans="1:19" ht="31.5" customHeight="1" x14ac:dyDescent="0.25">
      <c r="A38" s="57">
        <f t="shared" si="3"/>
        <v>36</v>
      </c>
      <c r="B38" s="11" t="s">
        <v>90</v>
      </c>
      <c r="C38" s="61" t="s">
        <v>5</v>
      </c>
      <c r="D38" s="59">
        <f>+I38+N38+S38</f>
        <v>205</v>
      </c>
      <c r="E38" s="19">
        <v>56</v>
      </c>
      <c r="F38" s="20">
        <v>41</v>
      </c>
      <c r="G38" s="19">
        <v>17</v>
      </c>
      <c r="H38" s="21">
        <v>13</v>
      </c>
      <c r="I38" s="26">
        <f t="shared" si="0"/>
        <v>127</v>
      </c>
      <c r="J38" s="19">
        <v>29</v>
      </c>
      <c r="K38" s="20">
        <v>8</v>
      </c>
      <c r="L38" s="19">
        <v>8</v>
      </c>
      <c r="M38" s="21">
        <v>7</v>
      </c>
      <c r="N38" s="26">
        <f t="shared" si="1"/>
        <v>52</v>
      </c>
      <c r="O38" s="19">
        <v>24</v>
      </c>
      <c r="P38" s="20">
        <v>2</v>
      </c>
      <c r="Q38" s="19">
        <v>0</v>
      </c>
      <c r="R38" s="21">
        <v>0</v>
      </c>
      <c r="S38" s="50">
        <f t="shared" si="2"/>
        <v>26</v>
      </c>
    </row>
    <row r="39" spans="1:19" s="5" customFormat="1" ht="45.75" customHeight="1" x14ac:dyDescent="0.25">
      <c r="A39" s="57">
        <f t="shared" si="3"/>
        <v>37</v>
      </c>
      <c r="B39" s="11" t="s">
        <v>91</v>
      </c>
      <c r="C39" s="61" t="s">
        <v>7</v>
      </c>
      <c r="D39" s="59">
        <f>+I39+N39+S39</f>
        <v>326</v>
      </c>
      <c r="E39" s="19">
        <v>104</v>
      </c>
      <c r="F39" s="19">
        <v>46</v>
      </c>
      <c r="G39" s="19">
        <v>42</v>
      </c>
      <c r="H39" s="19">
        <v>9</v>
      </c>
      <c r="I39" s="26">
        <f t="shared" si="0"/>
        <v>201</v>
      </c>
      <c r="J39" s="19">
        <v>67</v>
      </c>
      <c r="K39" s="19">
        <v>21</v>
      </c>
      <c r="L39" s="19">
        <v>18</v>
      </c>
      <c r="M39" s="19">
        <v>11</v>
      </c>
      <c r="N39" s="26">
        <f t="shared" si="1"/>
        <v>117</v>
      </c>
      <c r="O39" s="19">
        <v>8</v>
      </c>
      <c r="P39" s="19">
        <v>0</v>
      </c>
      <c r="Q39" s="19">
        <v>0</v>
      </c>
      <c r="R39" s="19">
        <v>0</v>
      </c>
      <c r="S39" s="50">
        <f t="shared" si="2"/>
        <v>8</v>
      </c>
    </row>
    <row r="40" spans="1:19" s="5" customFormat="1" ht="49.5" customHeight="1" x14ac:dyDescent="0.25">
      <c r="A40" s="57">
        <f t="shared" si="3"/>
        <v>38</v>
      </c>
      <c r="B40" s="11" t="s">
        <v>92</v>
      </c>
      <c r="C40" s="61" t="s">
        <v>7</v>
      </c>
      <c r="D40" s="59">
        <f>+I40+N40+S40</f>
        <v>293</v>
      </c>
      <c r="E40" s="19">
        <v>94</v>
      </c>
      <c r="F40" s="19">
        <v>39</v>
      </c>
      <c r="G40" s="19">
        <v>31</v>
      </c>
      <c r="H40" s="19">
        <v>4</v>
      </c>
      <c r="I40" s="26">
        <f t="shared" si="0"/>
        <v>168</v>
      </c>
      <c r="J40" s="19">
        <v>56</v>
      </c>
      <c r="K40" s="19">
        <v>21</v>
      </c>
      <c r="L40" s="19">
        <v>14</v>
      </c>
      <c r="M40" s="19">
        <v>14</v>
      </c>
      <c r="N40" s="26">
        <f t="shared" si="1"/>
        <v>105</v>
      </c>
      <c r="O40" s="19">
        <v>20</v>
      </c>
      <c r="P40" s="19">
        <v>0</v>
      </c>
      <c r="Q40" s="19">
        <v>0</v>
      </c>
      <c r="R40" s="19">
        <v>0</v>
      </c>
      <c r="S40" s="50">
        <f t="shared" si="2"/>
        <v>20</v>
      </c>
    </row>
    <row r="41" spans="1:19" ht="45.75" customHeight="1" x14ac:dyDescent="0.25">
      <c r="A41" s="57">
        <f t="shared" si="3"/>
        <v>39</v>
      </c>
      <c r="B41" s="11" t="s">
        <v>93</v>
      </c>
      <c r="C41" s="61" t="s">
        <v>7</v>
      </c>
      <c r="D41" s="59">
        <f>+I41+N41+S41</f>
        <v>27</v>
      </c>
      <c r="E41" s="19">
        <v>4</v>
      </c>
      <c r="F41" s="19">
        <v>1</v>
      </c>
      <c r="G41" s="19">
        <v>1</v>
      </c>
      <c r="H41" s="19">
        <v>0</v>
      </c>
      <c r="I41" s="26">
        <f t="shared" si="0"/>
        <v>6</v>
      </c>
      <c r="J41" s="19">
        <v>0</v>
      </c>
      <c r="K41" s="19">
        <v>0</v>
      </c>
      <c r="L41" s="19">
        <v>0</v>
      </c>
      <c r="M41" s="19">
        <v>0</v>
      </c>
      <c r="N41" s="26">
        <f t="shared" si="1"/>
        <v>0</v>
      </c>
      <c r="O41" s="19">
        <v>21</v>
      </c>
      <c r="P41" s="19">
        <v>0</v>
      </c>
      <c r="Q41" s="19">
        <v>0</v>
      </c>
      <c r="R41" s="19">
        <v>0</v>
      </c>
      <c r="S41" s="50">
        <f t="shared" si="2"/>
        <v>21</v>
      </c>
    </row>
    <row r="42" spans="1:19" s="5" customFormat="1" ht="44.25" customHeight="1" x14ac:dyDescent="0.25">
      <c r="A42" s="57">
        <f t="shared" si="3"/>
        <v>40</v>
      </c>
      <c r="B42" s="11" t="s">
        <v>94</v>
      </c>
      <c r="C42" s="61" t="s">
        <v>46</v>
      </c>
      <c r="D42" s="59">
        <f>+I42+N42+S42</f>
        <v>119</v>
      </c>
      <c r="E42" s="19">
        <v>37</v>
      </c>
      <c r="F42" s="19">
        <v>9</v>
      </c>
      <c r="G42" s="19">
        <v>2</v>
      </c>
      <c r="H42" s="19">
        <v>0</v>
      </c>
      <c r="I42" s="26">
        <f t="shared" si="0"/>
        <v>48</v>
      </c>
      <c r="J42" s="19">
        <v>30</v>
      </c>
      <c r="K42" s="19">
        <v>12</v>
      </c>
      <c r="L42" s="19">
        <v>6</v>
      </c>
      <c r="M42" s="19">
        <v>7</v>
      </c>
      <c r="N42" s="26">
        <f t="shared" si="1"/>
        <v>55</v>
      </c>
      <c r="O42" s="19">
        <v>9</v>
      </c>
      <c r="P42" s="19">
        <v>3</v>
      </c>
      <c r="Q42" s="19">
        <v>3</v>
      </c>
      <c r="R42" s="19">
        <v>1</v>
      </c>
      <c r="S42" s="50">
        <f t="shared" si="2"/>
        <v>16</v>
      </c>
    </row>
    <row r="43" spans="1:19" ht="63.75" customHeight="1" x14ac:dyDescent="0.25">
      <c r="A43" s="57">
        <f t="shared" si="3"/>
        <v>41</v>
      </c>
      <c r="B43" s="11" t="s">
        <v>95</v>
      </c>
      <c r="C43" s="61" t="s">
        <v>5</v>
      </c>
      <c r="D43" s="59">
        <f>+I43+N43+S43</f>
        <v>814</v>
      </c>
      <c r="E43" s="19">
        <v>274</v>
      </c>
      <c r="F43" s="19">
        <v>85</v>
      </c>
      <c r="G43" s="19">
        <v>45</v>
      </c>
      <c r="H43" s="19">
        <v>23</v>
      </c>
      <c r="I43" s="26">
        <f t="shared" si="0"/>
        <v>427</v>
      </c>
      <c r="J43" s="19">
        <v>122</v>
      </c>
      <c r="K43" s="19">
        <v>73</v>
      </c>
      <c r="L43" s="19">
        <v>53</v>
      </c>
      <c r="M43" s="19">
        <v>51</v>
      </c>
      <c r="N43" s="26">
        <f t="shared" si="1"/>
        <v>299</v>
      </c>
      <c r="O43" s="19">
        <v>59</v>
      </c>
      <c r="P43" s="19">
        <v>15</v>
      </c>
      <c r="Q43" s="19">
        <v>13</v>
      </c>
      <c r="R43" s="19">
        <v>1</v>
      </c>
      <c r="S43" s="50">
        <f t="shared" si="2"/>
        <v>88</v>
      </c>
    </row>
    <row r="44" spans="1:19" ht="44.25" customHeight="1" x14ac:dyDescent="0.25">
      <c r="A44" s="57">
        <f t="shared" si="3"/>
        <v>42</v>
      </c>
      <c r="B44" s="11" t="s">
        <v>96</v>
      </c>
      <c r="C44" s="61" t="s">
        <v>5</v>
      </c>
      <c r="D44" s="59">
        <f>+I44+N44+S44</f>
        <v>438</v>
      </c>
      <c r="E44" s="19">
        <v>96</v>
      </c>
      <c r="F44" s="19">
        <v>57</v>
      </c>
      <c r="G44" s="19">
        <v>13</v>
      </c>
      <c r="H44" s="19">
        <v>14</v>
      </c>
      <c r="I44" s="26">
        <f t="shared" si="0"/>
        <v>180</v>
      </c>
      <c r="J44" s="19">
        <v>65</v>
      </c>
      <c r="K44" s="19">
        <v>38</v>
      </c>
      <c r="L44" s="19">
        <v>35</v>
      </c>
      <c r="M44" s="19">
        <v>40</v>
      </c>
      <c r="N44" s="26">
        <f t="shared" si="1"/>
        <v>178</v>
      </c>
      <c r="O44" s="19">
        <v>62</v>
      </c>
      <c r="P44" s="19">
        <v>14</v>
      </c>
      <c r="Q44" s="19">
        <v>3</v>
      </c>
      <c r="R44" s="19">
        <v>1</v>
      </c>
      <c r="S44" s="50">
        <f t="shared" si="2"/>
        <v>80</v>
      </c>
    </row>
    <row r="45" spans="1:19" ht="100.5" customHeight="1" x14ac:dyDescent="0.25">
      <c r="A45" s="57">
        <f t="shared" si="3"/>
        <v>43</v>
      </c>
      <c r="B45" s="11" t="s">
        <v>97</v>
      </c>
      <c r="C45" s="61" t="s">
        <v>7</v>
      </c>
      <c r="D45" s="59">
        <f>+I45+N45+S45</f>
        <v>351</v>
      </c>
      <c r="E45" s="19">
        <v>192</v>
      </c>
      <c r="F45" s="19">
        <v>56</v>
      </c>
      <c r="G45" s="19">
        <v>27</v>
      </c>
      <c r="H45" s="19">
        <v>11</v>
      </c>
      <c r="I45" s="26">
        <f t="shared" si="0"/>
        <v>286</v>
      </c>
      <c r="J45" s="19">
        <v>24</v>
      </c>
      <c r="K45" s="19">
        <v>10</v>
      </c>
      <c r="L45" s="19">
        <v>11</v>
      </c>
      <c r="M45" s="19">
        <v>10</v>
      </c>
      <c r="N45" s="26">
        <f t="shared" si="1"/>
        <v>55</v>
      </c>
      <c r="O45" s="19">
        <v>10</v>
      </c>
      <c r="P45" s="19">
        <v>0</v>
      </c>
      <c r="Q45" s="19">
        <v>0</v>
      </c>
      <c r="R45" s="19">
        <v>0</v>
      </c>
      <c r="S45" s="50">
        <f t="shared" si="2"/>
        <v>10</v>
      </c>
    </row>
    <row r="46" spans="1:19" ht="29.25" customHeight="1" x14ac:dyDescent="0.25">
      <c r="A46" s="57">
        <f t="shared" si="3"/>
        <v>44</v>
      </c>
      <c r="B46" s="11" t="s">
        <v>98</v>
      </c>
      <c r="C46" s="61" t="s">
        <v>7</v>
      </c>
      <c r="D46" s="59">
        <f>+I46+N46+S46</f>
        <v>326</v>
      </c>
      <c r="E46" s="19">
        <v>100</v>
      </c>
      <c r="F46" s="19">
        <v>17</v>
      </c>
      <c r="G46" s="19">
        <v>32</v>
      </c>
      <c r="H46" s="19">
        <v>5</v>
      </c>
      <c r="I46" s="26">
        <f t="shared" si="0"/>
        <v>154</v>
      </c>
      <c r="J46" s="19">
        <v>54</v>
      </c>
      <c r="K46" s="19">
        <v>27</v>
      </c>
      <c r="L46" s="19">
        <v>27</v>
      </c>
      <c r="M46" s="19">
        <v>27</v>
      </c>
      <c r="N46" s="26">
        <f t="shared" si="1"/>
        <v>135</v>
      </c>
      <c r="O46" s="19">
        <v>37</v>
      </c>
      <c r="P46" s="19">
        <v>0</v>
      </c>
      <c r="Q46" s="19">
        <v>0</v>
      </c>
      <c r="R46" s="19">
        <v>0</v>
      </c>
      <c r="S46" s="50">
        <f t="shared" si="2"/>
        <v>37</v>
      </c>
    </row>
    <row r="47" spans="1:19" ht="32.25" customHeight="1" x14ac:dyDescent="0.25">
      <c r="A47" s="57">
        <f t="shared" si="3"/>
        <v>45</v>
      </c>
      <c r="B47" s="11" t="s">
        <v>99</v>
      </c>
      <c r="C47" s="61" t="s">
        <v>5</v>
      </c>
      <c r="D47" s="59">
        <f>+I47+N47+S47</f>
        <v>430</v>
      </c>
      <c r="E47" s="19">
        <v>149</v>
      </c>
      <c r="F47" s="19">
        <v>49</v>
      </c>
      <c r="G47" s="19">
        <v>24</v>
      </c>
      <c r="H47" s="19">
        <v>18</v>
      </c>
      <c r="I47" s="26">
        <f t="shared" si="0"/>
        <v>240</v>
      </c>
      <c r="J47" s="19">
        <v>43</v>
      </c>
      <c r="K47" s="19">
        <v>17</v>
      </c>
      <c r="L47" s="19">
        <v>16</v>
      </c>
      <c r="M47" s="19">
        <v>18</v>
      </c>
      <c r="N47" s="26">
        <f t="shared" si="1"/>
        <v>94</v>
      </c>
      <c r="O47" s="19">
        <v>91</v>
      </c>
      <c r="P47" s="19">
        <v>5</v>
      </c>
      <c r="Q47" s="19">
        <v>0</v>
      </c>
      <c r="R47" s="19">
        <v>0</v>
      </c>
      <c r="S47" s="50">
        <f t="shared" si="2"/>
        <v>96</v>
      </c>
    </row>
    <row r="48" spans="1:19" ht="47.25" customHeight="1" x14ac:dyDescent="0.25">
      <c r="A48" s="57">
        <f t="shared" si="3"/>
        <v>46</v>
      </c>
      <c r="B48" s="11" t="s">
        <v>100</v>
      </c>
      <c r="C48" s="58" t="s">
        <v>5</v>
      </c>
      <c r="D48" s="59">
        <f>+I48+N48+S48</f>
        <v>164</v>
      </c>
      <c r="E48" s="22">
        <v>34</v>
      </c>
      <c r="F48" s="22">
        <v>25</v>
      </c>
      <c r="G48" s="22">
        <v>25</v>
      </c>
      <c r="H48" s="22">
        <v>30</v>
      </c>
      <c r="I48" s="26">
        <f t="shared" si="0"/>
        <v>114</v>
      </c>
      <c r="J48" s="32">
        <v>2</v>
      </c>
      <c r="K48" s="32">
        <v>0</v>
      </c>
      <c r="L48" s="32">
        <v>0</v>
      </c>
      <c r="M48" s="32">
        <v>0</v>
      </c>
      <c r="N48" s="26">
        <f t="shared" si="1"/>
        <v>2</v>
      </c>
      <c r="O48" s="22">
        <v>48</v>
      </c>
      <c r="P48" s="22">
        <v>0</v>
      </c>
      <c r="Q48" s="22">
        <v>0</v>
      </c>
      <c r="R48" s="22">
        <v>0</v>
      </c>
      <c r="S48" s="50">
        <f t="shared" si="2"/>
        <v>48</v>
      </c>
    </row>
    <row r="49" spans="1:19" ht="32.25" customHeight="1" x14ac:dyDescent="0.25">
      <c r="A49" s="57">
        <f t="shared" si="3"/>
        <v>47</v>
      </c>
      <c r="B49" s="11" t="s">
        <v>101</v>
      </c>
      <c r="C49" s="58" t="s">
        <v>5</v>
      </c>
      <c r="D49" s="59">
        <f>+I49+N49+S49</f>
        <v>1432</v>
      </c>
      <c r="E49" s="22">
        <v>345</v>
      </c>
      <c r="F49" s="22">
        <v>142</v>
      </c>
      <c r="G49" s="22">
        <v>121</v>
      </c>
      <c r="H49" s="22">
        <v>80</v>
      </c>
      <c r="I49" s="26">
        <f t="shared" si="0"/>
        <v>688</v>
      </c>
      <c r="J49" s="32">
        <v>257</v>
      </c>
      <c r="K49" s="32">
        <v>182</v>
      </c>
      <c r="L49" s="32">
        <v>127</v>
      </c>
      <c r="M49" s="32">
        <v>75</v>
      </c>
      <c r="N49" s="26">
        <f t="shared" si="1"/>
        <v>641</v>
      </c>
      <c r="O49" s="22">
        <v>53</v>
      </c>
      <c r="P49" s="22">
        <v>26</v>
      </c>
      <c r="Q49" s="22">
        <v>24</v>
      </c>
      <c r="R49" s="22">
        <v>0</v>
      </c>
      <c r="S49" s="50">
        <f t="shared" si="2"/>
        <v>103</v>
      </c>
    </row>
    <row r="50" spans="1:19" x14ac:dyDescent="0.25">
      <c r="A50" s="57">
        <f t="shared" si="3"/>
        <v>48</v>
      </c>
      <c r="B50" s="11" t="s">
        <v>102</v>
      </c>
      <c r="C50" s="58" t="s">
        <v>5</v>
      </c>
      <c r="D50" s="59">
        <f>+I50+N50+S50</f>
        <v>66</v>
      </c>
      <c r="E50" s="22">
        <v>48</v>
      </c>
      <c r="F50" s="22">
        <v>2</v>
      </c>
      <c r="G50" s="22">
        <v>2</v>
      </c>
      <c r="H50" s="22">
        <v>0</v>
      </c>
      <c r="I50" s="26">
        <f t="shared" si="0"/>
        <v>52</v>
      </c>
      <c r="J50" s="32">
        <v>9</v>
      </c>
      <c r="K50" s="32">
        <v>0</v>
      </c>
      <c r="L50" s="32">
        <v>0</v>
      </c>
      <c r="M50" s="32">
        <v>0</v>
      </c>
      <c r="N50" s="26">
        <f t="shared" si="1"/>
        <v>9</v>
      </c>
      <c r="O50" s="22">
        <v>5</v>
      </c>
      <c r="P50" s="22">
        <v>0</v>
      </c>
      <c r="Q50" s="22">
        <v>0</v>
      </c>
      <c r="R50" s="22">
        <v>0</v>
      </c>
      <c r="S50" s="50">
        <f t="shared" si="2"/>
        <v>5</v>
      </c>
    </row>
    <row r="51" spans="1:19" x14ac:dyDescent="0.25">
      <c r="A51" s="57">
        <f t="shared" si="3"/>
        <v>49</v>
      </c>
      <c r="B51" s="11" t="s">
        <v>103</v>
      </c>
      <c r="C51" s="58" t="s">
        <v>5</v>
      </c>
      <c r="D51" s="59">
        <f>+I51+N51+S51</f>
        <v>426</v>
      </c>
      <c r="E51" s="22">
        <v>135</v>
      </c>
      <c r="F51" s="22">
        <v>50</v>
      </c>
      <c r="G51" s="22">
        <v>33</v>
      </c>
      <c r="H51" s="22">
        <v>18</v>
      </c>
      <c r="I51" s="26">
        <f t="shared" si="0"/>
        <v>236</v>
      </c>
      <c r="J51" s="22">
        <v>75</v>
      </c>
      <c r="K51" s="22">
        <v>29</v>
      </c>
      <c r="L51" s="22">
        <v>21</v>
      </c>
      <c r="M51" s="22">
        <v>13</v>
      </c>
      <c r="N51" s="26">
        <f t="shared" si="1"/>
        <v>138</v>
      </c>
      <c r="O51" s="22">
        <v>51</v>
      </c>
      <c r="P51" s="22">
        <v>1</v>
      </c>
      <c r="Q51" s="22">
        <v>0</v>
      </c>
      <c r="R51" s="22">
        <v>0</v>
      </c>
      <c r="S51" s="50">
        <f t="shared" si="2"/>
        <v>52</v>
      </c>
    </row>
    <row r="52" spans="1:19" ht="33" customHeight="1" x14ac:dyDescent="0.25">
      <c r="A52" s="57">
        <f t="shared" si="3"/>
        <v>50</v>
      </c>
      <c r="B52" s="11" t="s">
        <v>104</v>
      </c>
      <c r="C52" s="58" t="s">
        <v>7</v>
      </c>
      <c r="D52" s="59">
        <f>+I52+N52+S52</f>
        <v>1058</v>
      </c>
      <c r="E52" s="22">
        <v>350</v>
      </c>
      <c r="F52" s="22">
        <v>175</v>
      </c>
      <c r="G52" s="22">
        <v>107</v>
      </c>
      <c r="H52" s="22">
        <v>95</v>
      </c>
      <c r="I52" s="26">
        <f t="shared" si="0"/>
        <v>727</v>
      </c>
      <c r="J52" s="22">
        <v>91</v>
      </c>
      <c r="K52" s="22">
        <v>32</v>
      </c>
      <c r="L52" s="22">
        <v>52</v>
      </c>
      <c r="M52" s="22">
        <v>34</v>
      </c>
      <c r="N52" s="26">
        <f t="shared" si="1"/>
        <v>209</v>
      </c>
      <c r="O52" s="22">
        <v>117</v>
      </c>
      <c r="P52" s="22">
        <v>5</v>
      </c>
      <c r="Q52" s="22">
        <v>0</v>
      </c>
      <c r="R52" s="22">
        <v>0</v>
      </c>
      <c r="S52" s="50">
        <f t="shared" si="2"/>
        <v>122</v>
      </c>
    </row>
    <row r="53" spans="1:19" ht="29.25" customHeight="1" x14ac:dyDescent="0.25">
      <c r="A53" s="57">
        <f t="shared" si="3"/>
        <v>51</v>
      </c>
      <c r="B53" s="11" t="s">
        <v>105</v>
      </c>
      <c r="C53" s="58" t="s">
        <v>18</v>
      </c>
      <c r="D53" s="59">
        <f>+I53+N53+S53</f>
        <v>174</v>
      </c>
      <c r="E53" s="22">
        <v>39</v>
      </c>
      <c r="F53" s="22">
        <v>16</v>
      </c>
      <c r="G53" s="22">
        <v>11</v>
      </c>
      <c r="H53" s="22">
        <v>9</v>
      </c>
      <c r="I53" s="26">
        <f t="shared" si="0"/>
        <v>75</v>
      </c>
      <c r="J53" s="22">
        <v>26</v>
      </c>
      <c r="K53" s="22">
        <v>20</v>
      </c>
      <c r="L53" s="22">
        <v>18</v>
      </c>
      <c r="M53" s="22">
        <v>20</v>
      </c>
      <c r="N53" s="26">
        <f t="shared" si="1"/>
        <v>84</v>
      </c>
      <c r="O53" s="22">
        <v>15</v>
      </c>
      <c r="P53" s="22">
        <v>0</v>
      </c>
      <c r="Q53" s="22">
        <v>0</v>
      </c>
      <c r="R53" s="22">
        <v>0</v>
      </c>
      <c r="S53" s="50">
        <f t="shared" si="2"/>
        <v>15</v>
      </c>
    </row>
    <row r="54" spans="1:19" x14ac:dyDescent="0.25">
      <c r="A54" s="57">
        <f t="shared" si="3"/>
        <v>52</v>
      </c>
      <c r="B54" s="11" t="s">
        <v>106</v>
      </c>
      <c r="C54" s="58" t="s">
        <v>18</v>
      </c>
      <c r="D54" s="59">
        <f>+I54+N54+S54</f>
        <v>199</v>
      </c>
      <c r="E54" s="22">
        <v>45</v>
      </c>
      <c r="F54" s="22">
        <v>15</v>
      </c>
      <c r="G54" s="22">
        <v>17</v>
      </c>
      <c r="H54" s="22">
        <v>1</v>
      </c>
      <c r="I54" s="26">
        <f t="shared" si="0"/>
        <v>78</v>
      </c>
      <c r="J54" s="22">
        <v>37</v>
      </c>
      <c r="K54" s="22">
        <v>18</v>
      </c>
      <c r="L54" s="22">
        <v>12</v>
      </c>
      <c r="M54" s="22">
        <v>10</v>
      </c>
      <c r="N54" s="26">
        <f t="shared" si="1"/>
        <v>77</v>
      </c>
      <c r="O54" s="22">
        <v>44</v>
      </c>
      <c r="P54" s="22">
        <v>0</v>
      </c>
      <c r="Q54" s="22">
        <v>0</v>
      </c>
      <c r="R54" s="22">
        <v>0</v>
      </c>
      <c r="S54" s="50">
        <f t="shared" si="2"/>
        <v>44</v>
      </c>
    </row>
    <row r="55" spans="1:19" ht="73.5" customHeight="1" x14ac:dyDescent="0.25">
      <c r="A55" s="57">
        <f t="shared" si="3"/>
        <v>53</v>
      </c>
      <c r="B55" s="11" t="s">
        <v>107</v>
      </c>
      <c r="C55" s="58" t="s">
        <v>5</v>
      </c>
      <c r="D55" s="59">
        <f>+I55+N55+S55</f>
        <v>205</v>
      </c>
      <c r="E55" s="22">
        <v>67</v>
      </c>
      <c r="F55" s="22">
        <v>30</v>
      </c>
      <c r="G55" s="22">
        <v>22</v>
      </c>
      <c r="H55" s="22">
        <v>18</v>
      </c>
      <c r="I55" s="26">
        <f t="shared" si="0"/>
        <v>137</v>
      </c>
      <c r="J55" s="22">
        <v>20</v>
      </c>
      <c r="K55" s="22">
        <v>15</v>
      </c>
      <c r="L55" s="22">
        <v>15</v>
      </c>
      <c r="M55" s="22">
        <v>13</v>
      </c>
      <c r="N55" s="26">
        <f t="shared" si="1"/>
        <v>63</v>
      </c>
      <c r="O55" s="22">
        <v>5</v>
      </c>
      <c r="P55" s="22">
        <v>0</v>
      </c>
      <c r="Q55" s="22">
        <v>0</v>
      </c>
      <c r="R55" s="22">
        <v>0</v>
      </c>
      <c r="S55" s="50">
        <f t="shared" si="2"/>
        <v>5</v>
      </c>
    </row>
    <row r="56" spans="1:19" ht="43.5" customHeight="1" x14ac:dyDescent="0.25">
      <c r="A56" s="57">
        <f t="shared" si="3"/>
        <v>54</v>
      </c>
      <c r="B56" s="11" t="s">
        <v>108</v>
      </c>
      <c r="C56" s="58" t="s">
        <v>5</v>
      </c>
      <c r="D56" s="59">
        <f>+I56+N56+S56</f>
        <v>306</v>
      </c>
      <c r="E56" s="22">
        <v>75</v>
      </c>
      <c r="F56" s="22">
        <v>31</v>
      </c>
      <c r="G56" s="22">
        <v>25</v>
      </c>
      <c r="H56" s="22">
        <v>20</v>
      </c>
      <c r="I56" s="26">
        <f t="shared" si="0"/>
        <v>151</v>
      </c>
      <c r="J56" s="22">
        <v>44</v>
      </c>
      <c r="K56" s="22">
        <v>28</v>
      </c>
      <c r="L56" s="22">
        <v>28</v>
      </c>
      <c r="M56" s="22">
        <v>27</v>
      </c>
      <c r="N56" s="26">
        <f t="shared" si="1"/>
        <v>127</v>
      </c>
      <c r="O56" s="22">
        <v>27</v>
      </c>
      <c r="P56" s="22">
        <v>1</v>
      </c>
      <c r="Q56" s="22">
        <v>0</v>
      </c>
      <c r="R56" s="22">
        <v>0</v>
      </c>
      <c r="S56" s="50">
        <f t="shared" si="2"/>
        <v>28</v>
      </c>
    </row>
    <row r="57" spans="1:19" ht="43.5" customHeight="1" x14ac:dyDescent="0.25">
      <c r="A57" s="57">
        <f t="shared" si="3"/>
        <v>55</v>
      </c>
      <c r="B57" s="11" t="s">
        <v>109</v>
      </c>
      <c r="C57" s="58" t="s">
        <v>5</v>
      </c>
      <c r="D57" s="59">
        <f>+I57+N57+S57</f>
        <v>94</v>
      </c>
      <c r="E57" s="22">
        <v>40</v>
      </c>
      <c r="F57" s="22">
        <v>14</v>
      </c>
      <c r="G57" s="22">
        <v>8</v>
      </c>
      <c r="H57" s="22">
        <v>5</v>
      </c>
      <c r="I57" s="26">
        <f t="shared" si="0"/>
        <v>67</v>
      </c>
      <c r="J57" s="22">
        <v>11</v>
      </c>
      <c r="K57" s="22">
        <v>0</v>
      </c>
      <c r="L57" s="22">
        <v>0</v>
      </c>
      <c r="M57" s="22">
        <v>0</v>
      </c>
      <c r="N57" s="26">
        <f t="shared" si="1"/>
        <v>11</v>
      </c>
      <c r="O57" s="22">
        <v>16</v>
      </c>
      <c r="P57" s="22">
        <v>0</v>
      </c>
      <c r="Q57" s="22">
        <v>0</v>
      </c>
      <c r="R57" s="22">
        <v>0</v>
      </c>
      <c r="S57" s="50">
        <f t="shared" si="2"/>
        <v>16</v>
      </c>
    </row>
    <row r="58" spans="1:19" ht="70.5" customHeight="1" x14ac:dyDescent="0.25">
      <c r="A58" s="57">
        <f t="shared" si="3"/>
        <v>56</v>
      </c>
      <c r="B58" s="11" t="s">
        <v>110</v>
      </c>
      <c r="C58" s="58" t="s">
        <v>46</v>
      </c>
      <c r="D58" s="59">
        <f>+I58+N58+S58</f>
        <v>316</v>
      </c>
      <c r="E58" s="4">
        <v>157</v>
      </c>
      <c r="F58" s="4">
        <v>37</v>
      </c>
      <c r="G58" s="4">
        <v>21</v>
      </c>
      <c r="H58" s="4">
        <v>14</v>
      </c>
      <c r="I58" s="26">
        <f t="shared" si="0"/>
        <v>229</v>
      </c>
      <c r="J58" s="4">
        <v>29</v>
      </c>
      <c r="K58" s="4">
        <v>20</v>
      </c>
      <c r="L58" s="4">
        <v>6</v>
      </c>
      <c r="M58" s="4">
        <v>5</v>
      </c>
      <c r="N58" s="26">
        <f t="shared" si="1"/>
        <v>60</v>
      </c>
      <c r="O58" s="4">
        <v>26</v>
      </c>
      <c r="P58" s="4">
        <v>1</v>
      </c>
      <c r="Q58" s="4">
        <v>0</v>
      </c>
      <c r="R58" s="4">
        <v>0</v>
      </c>
      <c r="S58" s="50">
        <f t="shared" si="2"/>
        <v>27</v>
      </c>
    </row>
    <row r="59" spans="1:19" ht="50.25" customHeight="1" x14ac:dyDescent="0.25">
      <c r="A59" s="57">
        <f t="shared" si="3"/>
        <v>57</v>
      </c>
      <c r="B59" s="11" t="s">
        <v>111</v>
      </c>
      <c r="C59" s="58" t="s">
        <v>112</v>
      </c>
      <c r="D59" s="59">
        <f>+I59+N59+S59</f>
        <v>19391</v>
      </c>
      <c r="E59" s="4">
        <v>5086</v>
      </c>
      <c r="F59" s="4">
        <v>4199</v>
      </c>
      <c r="G59" s="4">
        <v>2896</v>
      </c>
      <c r="H59" s="4">
        <v>1554</v>
      </c>
      <c r="I59" s="26">
        <f t="shared" si="0"/>
        <v>13735</v>
      </c>
      <c r="J59" s="4">
        <v>1684</v>
      </c>
      <c r="K59" s="4">
        <v>1062</v>
      </c>
      <c r="L59" s="4">
        <v>726</v>
      </c>
      <c r="M59" s="4">
        <v>638</v>
      </c>
      <c r="N59" s="26">
        <f t="shared" si="1"/>
        <v>4110</v>
      </c>
      <c r="O59" s="4">
        <v>1097</v>
      </c>
      <c r="P59" s="4">
        <v>179</v>
      </c>
      <c r="Q59" s="4">
        <v>133</v>
      </c>
      <c r="R59" s="4">
        <v>137</v>
      </c>
      <c r="S59" s="50">
        <f t="shared" si="2"/>
        <v>1546</v>
      </c>
    </row>
    <row r="60" spans="1:19" ht="29.25" customHeight="1" x14ac:dyDescent="0.25">
      <c r="A60" s="57">
        <f t="shared" si="3"/>
        <v>58</v>
      </c>
      <c r="B60" s="11" t="s">
        <v>113</v>
      </c>
      <c r="C60" s="58" t="s">
        <v>44</v>
      </c>
      <c r="D60" s="59">
        <f>+I60+N60+S60</f>
        <v>505</v>
      </c>
      <c r="E60" s="4">
        <v>151</v>
      </c>
      <c r="F60" s="4">
        <v>95</v>
      </c>
      <c r="G60" s="4">
        <v>82</v>
      </c>
      <c r="H60" s="4">
        <v>50</v>
      </c>
      <c r="I60" s="26">
        <f t="shared" si="0"/>
        <v>378</v>
      </c>
      <c r="J60" s="4">
        <v>10</v>
      </c>
      <c r="K60" s="4">
        <v>10</v>
      </c>
      <c r="L60" s="4">
        <v>15</v>
      </c>
      <c r="M60" s="4">
        <v>12</v>
      </c>
      <c r="N60" s="26">
        <f t="shared" si="1"/>
        <v>47</v>
      </c>
      <c r="O60" s="4">
        <v>60</v>
      </c>
      <c r="P60" s="4">
        <v>10</v>
      </c>
      <c r="Q60" s="4">
        <v>10</v>
      </c>
      <c r="R60" s="4">
        <v>0</v>
      </c>
      <c r="S60" s="50">
        <f t="shared" si="2"/>
        <v>80</v>
      </c>
    </row>
    <row r="61" spans="1:19" ht="58.5" customHeight="1" x14ac:dyDescent="0.25">
      <c r="A61" s="57">
        <f t="shared" si="3"/>
        <v>59</v>
      </c>
      <c r="B61" s="11" t="s">
        <v>114</v>
      </c>
      <c r="C61" s="58" t="s">
        <v>7</v>
      </c>
      <c r="D61" s="59">
        <f>+I61+N61+S61</f>
        <v>94</v>
      </c>
      <c r="E61" s="4">
        <v>29</v>
      </c>
      <c r="F61" s="4">
        <v>8</v>
      </c>
      <c r="G61" s="4">
        <v>2</v>
      </c>
      <c r="H61" s="4">
        <v>0</v>
      </c>
      <c r="I61" s="26">
        <f t="shared" si="0"/>
        <v>39</v>
      </c>
      <c r="J61" s="4">
        <v>20</v>
      </c>
      <c r="K61" s="4">
        <v>8</v>
      </c>
      <c r="L61" s="4">
        <v>7</v>
      </c>
      <c r="M61" s="4">
        <v>7</v>
      </c>
      <c r="N61" s="26">
        <f t="shared" si="1"/>
        <v>42</v>
      </c>
      <c r="O61" s="4">
        <v>13</v>
      </c>
      <c r="P61" s="4">
        <v>0</v>
      </c>
      <c r="Q61" s="4">
        <v>0</v>
      </c>
      <c r="R61" s="4">
        <v>0</v>
      </c>
      <c r="S61" s="50">
        <f t="shared" si="2"/>
        <v>13</v>
      </c>
    </row>
    <row r="62" spans="1:19" ht="29.25" x14ac:dyDescent="0.25">
      <c r="A62" s="57">
        <f t="shared" si="3"/>
        <v>60</v>
      </c>
      <c r="B62" s="11" t="s">
        <v>115</v>
      </c>
      <c r="C62" s="58" t="s">
        <v>5</v>
      </c>
      <c r="D62" s="59">
        <f>+I62+N62+S62</f>
        <v>1522</v>
      </c>
      <c r="E62" s="4">
        <v>362</v>
      </c>
      <c r="F62" s="4">
        <v>168</v>
      </c>
      <c r="G62" s="4">
        <v>113</v>
      </c>
      <c r="H62" s="4">
        <v>95</v>
      </c>
      <c r="I62" s="26">
        <f t="shared" ref="I62:I85" si="4">SUM(E62:H62)</f>
        <v>738</v>
      </c>
      <c r="J62" s="4">
        <v>257</v>
      </c>
      <c r="K62" s="4">
        <v>115</v>
      </c>
      <c r="L62" s="4">
        <v>149</v>
      </c>
      <c r="M62" s="4">
        <v>96</v>
      </c>
      <c r="N62" s="26">
        <f t="shared" ref="N62:N85" si="5">SUM(J62:M62)</f>
        <v>617</v>
      </c>
      <c r="O62" s="4">
        <v>160</v>
      </c>
      <c r="P62" s="4">
        <v>6</v>
      </c>
      <c r="Q62" s="4">
        <v>1</v>
      </c>
      <c r="R62" s="4">
        <v>0</v>
      </c>
      <c r="S62" s="50">
        <f t="shared" ref="S62:S85" si="6">SUM(O62:R62)</f>
        <v>167</v>
      </c>
    </row>
    <row r="63" spans="1:19" ht="29.25" x14ac:dyDescent="0.25">
      <c r="A63" s="57">
        <f t="shared" si="3"/>
        <v>61</v>
      </c>
      <c r="B63" s="11" t="s">
        <v>116</v>
      </c>
      <c r="C63" s="58" t="s">
        <v>5</v>
      </c>
      <c r="D63" s="59">
        <f>+I63+N63+S63</f>
        <v>55</v>
      </c>
      <c r="E63" s="4">
        <v>25</v>
      </c>
      <c r="F63" s="4">
        <v>9</v>
      </c>
      <c r="G63" s="4">
        <v>4</v>
      </c>
      <c r="H63" s="4">
        <v>0</v>
      </c>
      <c r="I63" s="26">
        <f t="shared" si="4"/>
        <v>38</v>
      </c>
      <c r="J63" s="4">
        <v>5</v>
      </c>
      <c r="K63" s="4">
        <v>0</v>
      </c>
      <c r="L63" s="4">
        <v>0</v>
      </c>
      <c r="M63" s="4">
        <v>0</v>
      </c>
      <c r="N63" s="26">
        <f t="shared" si="5"/>
        <v>5</v>
      </c>
      <c r="O63" s="4">
        <v>11</v>
      </c>
      <c r="P63" s="4">
        <v>1</v>
      </c>
      <c r="Q63" s="4">
        <v>0</v>
      </c>
      <c r="R63" s="4">
        <v>0</v>
      </c>
      <c r="S63" s="50">
        <f t="shared" si="6"/>
        <v>12</v>
      </c>
    </row>
    <row r="64" spans="1:19" ht="29.25" x14ac:dyDescent="0.25">
      <c r="A64" s="57">
        <f t="shared" si="3"/>
        <v>62</v>
      </c>
      <c r="B64" s="11" t="s">
        <v>117</v>
      </c>
      <c r="C64" s="58" t="s">
        <v>5</v>
      </c>
      <c r="D64" s="59">
        <f>+I64+N64+S64</f>
        <v>90</v>
      </c>
      <c r="E64" s="4">
        <v>39</v>
      </c>
      <c r="F64" s="4">
        <v>11</v>
      </c>
      <c r="G64" s="4">
        <v>7</v>
      </c>
      <c r="H64" s="4">
        <v>0</v>
      </c>
      <c r="I64" s="26">
        <f t="shared" si="4"/>
        <v>57</v>
      </c>
      <c r="J64" s="4">
        <v>10</v>
      </c>
      <c r="K64" s="4">
        <v>3</v>
      </c>
      <c r="L64" s="4">
        <v>2</v>
      </c>
      <c r="M64" s="4">
        <v>1</v>
      </c>
      <c r="N64" s="26">
        <f t="shared" si="5"/>
        <v>16</v>
      </c>
      <c r="O64" s="4">
        <v>17</v>
      </c>
      <c r="P64" s="4">
        <v>0</v>
      </c>
      <c r="Q64" s="4">
        <v>0</v>
      </c>
      <c r="R64" s="4">
        <v>0</v>
      </c>
      <c r="S64" s="50">
        <f t="shared" si="6"/>
        <v>17</v>
      </c>
    </row>
    <row r="65" spans="1:19" ht="30" customHeight="1" x14ac:dyDescent="0.25">
      <c r="A65" s="57">
        <f t="shared" si="3"/>
        <v>63</v>
      </c>
      <c r="B65" s="11" t="s">
        <v>118</v>
      </c>
      <c r="C65" s="58" t="s">
        <v>5</v>
      </c>
      <c r="D65" s="59">
        <f>+I65+N65+S65</f>
        <v>83</v>
      </c>
      <c r="E65" s="4">
        <v>17</v>
      </c>
      <c r="F65" s="4">
        <v>10</v>
      </c>
      <c r="G65" s="4">
        <v>5</v>
      </c>
      <c r="H65" s="4">
        <v>4</v>
      </c>
      <c r="I65" s="26">
        <f t="shared" si="4"/>
        <v>36</v>
      </c>
      <c r="J65" s="4">
        <v>14</v>
      </c>
      <c r="K65" s="4">
        <v>7</v>
      </c>
      <c r="L65" s="4">
        <v>3</v>
      </c>
      <c r="M65" s="4">
        <v>2</v>
      </c>
      <c r="N65" s="26">
        <f t="shared" si="5"/>
        <v>26</v>
      </c>
      <c r="O65" s="4">
        <v>21</v>
      </c>
      <c r="P65" s="4">
        <v>0</v>
      </c>
      <c r="Q65" s="4">
        <v>0</v>
      </c>
      <c r="R65" s="4">
        <v>0</v>
      </c>
      <c r="S65" s="50">
        <f t="shared" si="6"/>
        <v>21</v>
      </c>
    </row>
    <row r="66" spans="1:19" ht="32.25" customHeight="1" x14ac:dyDescent="0.25">
      <c r="A66" s="57">
        <f t="shared" si="3"/>
        <v>64</v>
      </c>
      <c r="B66" s="11" t="s">
        <v>119</v>
      </c>
      <c r="C66" s="58" t="s">
        <v>5</v>
      </c>
      <c r="D66" s="59">
        <f>+I66+N66+S66</f>
        <v>30</v>
      </c>
      <c r="E66" s="4">
        <v>13</v>
      </c>
      <c r="F66" s="4">
        <v>9</v>
      </c>
      <c r="G66" s="4">
        <v>4</v>
      </c>
      <c r="H66" s="4">
        <v>4</v>
      </c>
      <c r="I66" s="26">
        <f t="shared" si="4"/>
        <v>30</v>
      </c>
      <c r="J66" s="4">
        <v>0</v>
      </c>
      <c r="K66" s="4">
        <v>0</v>
      </c>
      <c r="L66" s="4">
        <v>0</v>
      </c>
      <c r="M66" s="4">
        <v>0</v>
      </c>
      <c r="N66" s="26">
        <f t="shared" si="5"/>
        <v>0</v>
      </c>
      <c r="O66" s="4">
        <v>0</v>
      </c>
      <c r="P66" s="4">
        <v>0</v>
      </c>
      <c r="Q66" s="4">
        <v>0</v>
      </c>
      <c r="R66" s="4">
        <v>0</v>
      </c>
      <c r="S66" s="50">
        <f t="shared" si="6"/>
        <v>0</v>
      </c>
    </row>
    <row r="67" spans="1:19" x14ac:dyDescent="0.25">
      <c r="A67" s="57">
        <f t="shared" si="3"/>
        <v>65</v>
      </c>
      <c r="B67" s="11" t="s">
        <v>120</v>
      </c>
      <c r="C67" s="58" t="s">
        <v>5</v>
      </c>
      <c r="D67" s="59">
        <f>+I67+N67+S67</f>
        <v>75</v>
      </c>
      <c r="E67" s="4">
        <v>32</v>
      </c>
      <c r="F67" s="4">
        <v>12</v>
      </c>
      <c r="G67" s="4">
        <v>11</v>
      </c>
      <c r="H67" s="4">
        <v>11</v>
      </c>
      <c r="I67" s="26">
        <f t="shared" si="4"/>
        <v>66</v>
      </c>
      <c r="J67" s="4">
        <v>2</v>
      </c>
      <c r="K67" s="4">
        <v>0</v>
      </c>
      <c r="L67" s="4">
        <v>0</v>
      </c>
      <c r="M67" s="4">
        <v>0</v>
      </c>
      <c r="N67" s="26">
        <f t="shared" si="5"/>
        <v>2</v>
      </c>
      <c r="O67" s="4">
        <v>7</v>
      </c>
      <c r="P67" s="4">
        <v>0</v>
      </c>
      <c r="Q67" s="4">
        <v>0</v>
      </c>
      <c r="R67" s="4">
        <v>0</v>
      </c>
      <c r="S67" s="50">
        <f t="shared" si="6"/>
        <v>7</v>
      </c>
    </row>
    <row r="68" spans="1:19" ht="29.25" customHeight="1" x14ac:dyDescent="0.25">
      <c r="A68" s="57">
        <f t="shared" si="3"/>
        <v>66</v>
      </c>
      <c r="B68" s="11" t="s">
        <v>121</v>
      </c>
      <c r="C68" s="58" t="s">
        <v>5</v>
      </c>
      <c r="D68" s="59">
        <f>+I68+N68+S68</f>
        <v>80</v>
      </c>
      <c r="E68" s="4">
        <v>29</v>
      </c>
      <c r="F68" s="4">
        <v>22</v>
      </c>
      <c r="G68" s="4">
        <v>5</v>
      </c>
      <c r="H68" s="4">
        <v>6</v>
      </c>
      <c r="I68" s="26">
        <f t="shared" si="4"/>
        <v>62</v>
      </c>
      <c r="J68" s="4">
        <v>5</v>
      </c>
      <c r="K68" s="4">
        <v>0</v>
      </c>
      <c r="L68" s="4">
        <v>0</v>
      </c>
      <c r="M68" s="4">
        <v>0</v>
      </c>
      <c r="N68" s="26">
        <f t="shared" si="5"/>
        <v>5</v>
      </c>
      <c r="O68" s="4">
        <v>13</v>
      </c>
      <c r="P68" s="4">
        <v>0</v>
      </c>
      <c r="Q68" s="4">
        <v>0</v>
      </c>
      <c r="R68" s="4">
        <v>0</v>
      </c>
      <c r="S68" s="50">
        <f t="shared" si="6"/>
        <v>13</v>
      </c>
    </row>
    <row r="69" spans="1:19" x14ac:dyDescent="0.25">
      <c r="A69" s="57">
        <f t="shared" ref="A69:A85" si="7">1+A68</f>
        <v>67</v>
      </c>
      <c r="B69" s="11" t="s">
        <v>122</v>
      </c>
      <c r="C69" s="58" t="s">
        <v>5</v>
      </c>
      <c r="D69" s="59">
        <f>+I69+N69+S69</f>
        <v>28</v>
      </c>
      <c r="E69" s="4">
        <v>14</v>
      </c>
      <c r="F69" s="4">
        <v>8</v>
      </c>
      <c r="G69" s="4">
        <v>4</v>
      </c>
      <c r="H69" s="4">
        <v>2</v>
      </c>
      <c r="I69" s="26">
        <f t="shared" si="4"/>
        <v>28</v>
      </c>
      <c r="J69" s="4">
        <v>0</v>
      </c>
      <c r="K69" s="4">
        <v>0</v>
      </c>
      <c r="L69" s="4">
        <v>0</v>
      </c>
      <c r="M69" s="4">
        <v>0</v>
      </c>
      <c r="N69" s="26">
        <f t="shared" si="5"/>
        <v>0</v>
      </c>
      <c r="O69" s="4">
        <v>0</v>
      </c>
      <c r="P69" s="4">
        <v>0</v>
      </c>
      <c r="Q69" s="4">
        <v>0</v>
      </c>
      <c r="R69" s="4">
        <v>0</v>
      </c>
      <c r="S69" s="50">
        <f t="shared" si="6"/>
        <v>0</v>
      </c>
    </row>
    <row r="70" spans="1:19" ht="29.25" customHeight="1" x14ac:dyDescent="0.25">
      <c r="A70" s="57">
        <f t="shared" si="7"/>
        <v>68</v>
      </c>
      <c r="B70" s="11" t="s">
        <v>123</v>
      </c>
      <c r="C70" s="58" t="s">
        <v>7</v>
      </c>
      <c r="D70" s="59">
        <f>+I70+N70+S70</f>
        <v>163</v>
      </c>
      <c r="E70" s="4">
        <v>78</v>
      </c>
      <c r="F70" s="4">
        <v>11</v>
      </c>
      <c r="G70" s="4">
        <v>8</v>
      </c>
      <c r="H70" s="4">
        <v>9</v>
      </c>
      <c r="I70" s="26">
        <f t="shared" si="4"/>
        <v>106</v>
      </c>
      <c r="J70" s="4">
        <v>28</v>
      </c>
      <c r="K70" s="4">
        <v>3</v>
      </c>
      <c r="L70" s="4">
        <v>4</v>
      </c>
      <c r="M70" s="4">
        <v>4</v>
      </c>
      <c r="N70" s="26">
        <f t="shared" si="5"/>
        <v>39</v>
      </c>
      <c r="O70" s="4">
        <v>18</v>
      </c>
      <c r="P70" s="4">
        <v>0</v>
      </c>
      <c r="Q70" s="4">
        <v>0</v>
      </c>
      <c r="R70" s="4">
        <v>0</v>
      </c>
      <c r="S70" s="50">
        <f t="shared" si="6"/>
        <v>18</v>
      </c>
    </row>
    <row r="71" spans="1:19" ht="29.25" x14ac:dyDescent="0.25">
      <c r="A71" s="57">
        <f t="shared" si="7"/>
        <v>69</v>
      </c>
      <c r="B71" s="11" t="s">
        <v>124</v>
      </c>
      <c r="C71" s="58" t="s">
        <v>46</v>
      </c>
      <c r="D71" s="59">
        <f>+I71+N71+S71</f>
        <v>389</v>
      </c>
      <c r="E71" s="4">
        <v>187</v>
      </c>
      <c r="F71" s="4">
        <v>57</v>
      </c>
      <c r="G71" s="4">
        <v>73</v>
      </c>
      <c r="H71" s="4">
        <v>26</v>
      </c>
      <c r="I71" s="26">
        <f t="shared" si="4"/>
        <v>343</v>
      </c>
      <c r="J71" s="4">
        <v>19</v>
      </c>
      <c r="K71" s="4">
        <v>4</v>
      </c>
      <c r="L71" s="4">
        <v>4</v>
      </c>
      <c r="M71" s="4">
        <v>2</v>
      </c>
      <c r="N71" s="26">
        <f t="shared" si="5"/>
        <v>29</v>
      </c>
      <c r="O71" s="4">
        <v>17</v>
      </c>
      <c r="P71" s="4">
        <v>0</v>
      </c>
      <c r="Q71" s="4">
        <v>0</v>
      </c>
      <c r="R71" s="4">
        <v>0</v>
      </c>
      <c r="S71" s="50">
        <f t="shared" si="6"/>
        <v>17</v>
      </c>
    </row>
    <row r="72" spans="1:19" s="5" customFormat="1" ht="29.25" customHeight="1" x14ac:dyDescent="0.25">
      <c r="A72" s="57">
        <f t="shared" si="7"/>
        <v>70</v>
      </c>
      <c r="B72" s="11" t="s">
        <v>125</v>
      </c>
      <c r="C72" s="58" t="s">
        <v>46</v>
      </c>
      <c r="D72" s="59">
        <f>+I72+N72+S72</f>
        <v>61</v>
      </c>
      <c r="E72" s="4">
        <v>27</v>
      </c>
      <c r="F72" s="4">
        <v>10</v>
      </c>
      <c r="G72" s="4">
        <v>9</v>
      </c>
      <c r="H72" s="4">
        <v>7</v>
      </c>
      <c r="I72" s="26">
        <f t="shared" si="4"/>
        <v>53</v>
      </c>
      <c r="J72" s="4">
        <v>1</v>
      </c>
      <c r="K72" s="4">
        <v>0</v>
      </c>
      <c r="L72" s="4">
        <v>0</v>
      </c>
      <c r="M72" s="4">
        <v>0</v>
      </c>
      <c r="N72" s="26">
        <f t="shared" si="5"/>
        <v>1</v>
      </c>
      <c r="O72" s="4">
        <v>7</v>
      </c>
      <c r="P72" s="4">
        <v>0</v>
      </c>
      <c r="Q72" s="4">
        <v>0</v>
      </c>
      <c r="R72" s="4">
        <v>0</v>
      </c>
      <c r="S72" s="50">
        <f t="shared" si="6"/>
        <v>7</v>
      </c>
    </row>
    <row r="73" spans="1:19" x14ac:dyDescent="0.25">
      <c r="A73" s="57">
        <f t="shared" si="7"/>
        <v>71</v>
      </c>
      <c r="B73" s="11" t="s">
        <v>126</v>
      </c>
      <c r="C73" s="58" t="s">
        <v>46</v>
      </c>
      <c r="D73" s="59">
        <f>+I73+N73+S73</f>
        <v>453</v>
      </c>
      <c r="E73" s="4">
        <v>150</v>
      </c>
      <c r="F73" s="4">
        <v>85</v>
      </c>
      <c r="G73" s="4">
        <v>56</v>
      </c>
      <c r="H73" s="4">
        <v>37</v>
      </c>
      <c r="I73" s="26">
        <f t="shared" si="4"/>
        <v>328</v>
      </c>
      <c r="J73" s="4">
        <v>42</v>
      </c>
      <c r="K73" s="4">
        <v>12</v>
      </c>
      <c r="L73" s="4">
        <v>10</v>
      </c>
      <c r="M73" s="4">
        <v>7</v>
      </c>
      <c r="N73" s="26">
        <f t="shared" si="5"/>
        <v>71</v>
      </c>
      <c r="O73" s="4">
        <v>53</v>
      </c>
      <c r="P73" s="4">
        <v>1</v>
      </c>
      <c r="Q73" s="4">
        <v>0</v>
      </c>
      <c r="R73" s="4">
        <v>0</v>
      </c>
      <c r="S73" s="50">
        <f t="shared" si="6"/>
        <v>54</v>
      </c>
    </row>
    <row r="74" spans="1:19" ht="29.25" customHeight="1" x14ac:dyDescent="0.25">
      <c r="A74" s="57">
        <f t="shared" si="7"/>
        <v>72</v>
      </c>
      <c r="B74" s="11" t="s">
        <v>127</v>
      </c>
      <c r="C74" s="58" t="s">
        <v>5</v>
      </c>
      <c r="D74" s="59">
        <f>+I74+N74+S74</f>
        <v>72</v>
      </c>
      <c r="E74" s="4">
        <v>32</v>
      </c>
      <c r="F74" s="4">
        <v>19</v>
      </c>
      <c r="G74" s="4">
        <v>10</v>
      </c>
      <c r="H74" s="4">
        <v>8</v>
      </c>
      <c r="I74" s="26">
        <f t="shared" si="4"/>
        <v>69</v>
      </c>
      <c r="J74" s="4">
        <v>3</v>
      </c>
      <c r="K74" s="4">
        <v>0</v>
      </c>
      <c r="L74" s="4">
        <v>0</v>
      </c>
      <c r="M74" s="4">
        <v>0</v>
      </c>
      <c r="N74" s="26">
        <f t="shared" si="5"/>
        <v>3</v>
      </c>
      <c r="O74" s="4">
        <v>0</v>
      </c>
      <c r="P74" s="4">
        <v>0</v>
      </c>
      <c r="Q74" s="4">
        <v>0</v>
      </c>
      <c r="R74" s="4">
        <v>0</v>
      </c>
      <c r="S74" s="50">
        <f t="shared" si="6"/>
        <v>0</v>
      </c>
    </row>
    <row r="75" spans="1:19" x14ac:dyDescent="0.25">
      <c r="A75" s="57">
        <f t="shared" si="7"/>
        <v>73</v>
      </c>
      <c r="B75" s="11" t="s">
        <v>128</v>
      </c>
      <c r="C75" s="58" t="s">
        <v>7</v>
      </c>
      <c r="D75" s="59">
        <f>+I75+N75+S75</f>
        <v>273</v>
      </c>
      <c r="E75" s="4">
        <v>108</v>
      </c>
      <c r="F75" s="4">
        <v>35</v>
      </c>
      <c r="G75" s="4">
        <v>28</v>
      </c>
      <c r="H75" s="4">
        <v>6</v>
      </c>
      <c r="I75" s="26">
        <f t="shared" si="4"/>
        <v>177</v>
      </c>
      <c r="J75" s="4">
        <v>51</v>
      </c>
      <c r="K75" s="4">
        <v>10</v>
      </c>
      <c r="L75" s="4">
        <v>10</v>
      </c>
      <c r="M75" s="4">
        <v>7</v>
      </c>
      <c r="N75" s="26">
        <f t="shared" si="5"/>
        <v>78</v>
      </c>
      <c r="O75" s="4">
        <v>18</v>
      </c>
      <c r="P75" s="4">
        <v>0</v>
      </c>
      <c r="Q75" s="4">
        <v>0</v>
      </c>
      <c r="R75" s="4">
        <v>0</v>
      </c>
      <c r="S75" s="50">
        <f t="shared" si="6"/>
        <v>18</v>
      </c>
    </row>
    <row r="76" spans="1:19" ht="42.75" customHeight="1" x14ac:dyDescent="0.25">
      <c r="A76" s="57">
        <f t="shared" si="7"/>
        <v>74</v>
      </c>
      <c r="B76" s="11" t="s">
        <v>129</v>
      </c>
      <c r="C76" s="58" t="s">
        <v>46</v>
      </c>
      <c r="D76" s="59">
        <f>+I76+N76+S76</f>
        <v>1522</v>
      </c>
      <c r="E76" s="4">
        <v>480</v>
      </c>
      <c r="F76" s="4">
        <v>258</v>
      </c>
      <c r="G76" s="4">
        <v>222</v>
      </c>
      <c r="H76" s="4">
        <v>84</v>
      </c>
      <c r="I76" s="26">
        <f t="shared" si="4"/>
        <v>1044</v>
      </c>
      <c r="J76" s="4">
        <v>41</v>
      </c>
      <c r="K76" s="4">
        <v>36</v>
      </c>
      <c r="L76" s="4">
        <v>10</v>
      </c>
      <c r="M76" s="4">
        <v>10</v>
      </c>
      <c r="N76" s="26">
        <f t="shared" si="5"/>
        <v>97</v>
      </c>
      <c r="O76" s="4">
        <v>151</v>
      </c>
      <c r="P76" s="4">
        <v>120</v>
      </c>
      <c r="Q76" s="4">
        <v>110</v>
      </c>
      <c r="R76" s="4">
        <v>0</v>
      </c>
      <c r="S76" s="50">
        <f t="shared" si="6"/>
        <v>381</v>
      </c>
    </row>
    <row r="77" spans="1:19" ht="28.5" customHeight="1" x14ac:dyDescent="0.25">
      <c r="A77" s="57">
        <f t="shared" si="7"/>
        <v>75</v>
      </c>
      <c r="B77" s="11" t="s">
        <v>130</v>
      </c>
      <c r="C77" s="58" t="s">
        <v>5</v>
      </c>
      <c r="D77" s="59">
        <f>+I77+N77+S77</f>
        <v>164</v>
      </c>
      <c r="E77" s="4">
        <v>51</v>
      </c>
      <c r="F77" s="4">
        <v>12</v>
      </c>
      <c r="G77" s="4">
        <v>21</v>
      </c>
      <c r="H77" s="4">
        <v>5</v>
      </c>
      <c r="I77" s="26">
        <f t="shared" si="4"/>
        <v>89</v>
      </c>
      <c r="J77" s="4">
        <v>17</v>
      </c>
      <c r="K77" s="4">
        <v>8</v>
      </c>
      <c r="L77" s="4">
        <v>6</v>
      </c>
      <c r="M77" s="4">
        <v>16</v>
      </c>
      <c r="N77" s="26">
        <f t="shared" si="5"/>
        <v>47</v>
      </c>
      <c r="O77" s="4">
        <v>28</v>
      </c>
      <c r="P77" s="4">
        <v>0</v>
      </c>
      <c r="Q77" s="4">
        <v>0</v>
      </c>
      <c r="R77" s="4">
        <v>0</v>
      </c>
      <c r="S77" s="50">
        <f t="shared" si="6"/>
        <v>28</v>
      </c>
    </row>
    <row r="78" spans="1:19" x14ac:dyDescent="0.25">
      <c r="A78" s="57">
        <f t="shared" si="7"/>
        <v>76</v>
      </c>
      <c r="B78" s="11" t="s">
        <v>131</v>
      </c>
      <c r="C78" s="58" t="s">
        <v>5</v>
      </c>
      <c r="D78" s="59">
        <f>+I78+N78+S78</f>
        <v>107</v>
      </c>
      <c r="E78" s="4">
        <v>31</v>
      </c>
      <c r="F78" s="4">
        <v>10</v>
      </c>
      <c r="G78" s="4">
        <v>13</v>
      </c>
      <c r="H78" s="4">
        <v>6</v>
      </c>
      <c r="I78" s="26">
        <f t="shared" si="4"/>
        <v>60</v>
      </c>
      <c r="J78" s="4">
        <v>17</v>
      </c>
      <c r="K78" s="4">
        <v>7</v>
      </c>
      <c r="L78" s="4">
        <v>6</v>
      </c>
      <c r="M78" s="4">
        <v>1</v>
      </c>
      <c r="N78" s="26">
        <f t="shared" si="5"/>
        <v>31</v>
      </c>
      <c r="O78" s="4">
        <v>16</v>
      </c>
      <c r="P78" s="4">
        <v>0</v>
      </c>
      <c r="Q78" s="4">
        <v>0</v>
      </c>
      <c r="R78" s="4">
        <v>0</v>
      </c>
      <c r="S78" s="50">
        <f t="shared" si="6"/>
        <v>16</v>
      </c>
    </row>
    <row r="79" spans="1:19" ht="18.75" customHeight="1" x14ac:dyDescent="0.25">
      <c r="A79" s="57">
        <f t="shared" si="7"/>
        <v>77</v>
      </c>
      <c r="B79" s="11" t="s">
        <v>132</v>
      </c>
      <c r="C79" s="58" t="s">
        <v>5</v>
      </c>
      <c r="D79" s="59">
        <f>+I79+N79+S79</f>
        <v>148</v>
      </c>
      <c r="E79" s="4">
        <v>43</v>
      </c>
      <c r="F79" s="4">
        <v>40</v>
      </c>
      <c r="G79" s="4">
        <v>19</v>
      </c>
      <c r="H79" s="4">
        <v>3</v>
      </c>
      <c r="I79" s="26">
        <f t="shared" si="4"/>
        <v>105</v>
      </c>
      <c r="J79" s="4">
        <v>13</v>
      </c>
      <c r="K79" s="4">
        <v>5</v>
      </c>
      <c r="L79" s="4">
        <v>10</v>
      </c>
      <c r="M79" s="4">
        <v>5</v>
      </c>
      <c r="N79" s="26">
        <f t="shared" si="5"/>
        <v>33</v>
      </c>
      <c r="O79" s="4">
        <v>10</v>
      </c>
      <c r="P79" s="4">
        <v>0</v>
      </c>
      <c r="Q79" s="4">
        <v>0</v>
      </c>
      <c r="R79" s="4">
        <v>0</v>
      </c>
      <c r="S79" s="50">
        <f t="shared" si="6"/>
        <v>10</v>
      </c>
    </row>
    <row r="80" spans="1:19" ht="19.5" customHeight="1" x14ac:dyDescent="0.25">
      <c r="A80" s="57">
        <f t="shared" si="7"/>
        <v>78</v>
      </c>
      <c r="B80" s="11" t="s">
        <v>133</v>
      </c>
      <c r="C80" s="58" t="s">
        <v>5</v>
      </c>
      <c r="D80" s="59">
        <f>+I80+N80+S80</f>
        <v>259</v>
      </c>
      <c r="E80" s="4">
        <v>59</v>
      </c>
      <c r="F80" s="4">
        <v>18</v>
      </c>
      <c r="G80" s="4">
        <v>18</v>
      </c>
      <c r="H80" s="4">
        <v>5</v>
      </c>
      <c r="I80" s="26">
        <f t="shared" si="4"/>
        <v>100</v>
      </c>
      <c r="J80" s="4">
        <v>51</v>
      </c>
      <c r="K80" s="4">
        <v>33</v>
      </c>
      <c r="L80" s="4">
        <v>25</v>
      </c>
      <c r="M80" s="4">
        <v>17</v>
      </c>
      <c r="N80" s="26">
        <f t="shared" si="5"/>
        <v>126</v>
      </c>
      <c r="O80" s="4">
        <v>32</v>
      </c>
      <c r="P80" s="4">
        <v>1</v>
      </c>
      <c r="Q80" s="4">
        <v>0</v>
      </c>
      <c r="R80" s="4">
        <v>0</v>
      </c>
      <c r="S80" s="50">
        <f t="shared" si="6"/>
        <v>33</v>
      </c>
    </row>
    <row r="81" spans="1:19" ht="29.25" customHeight="1" x14ac:dyDescent="0.25">
      <c r="A81" s="57">
        <f t="shared" si="7"/>
        <v>79</v>
      </c>
      <c r="B81" s="11" t="s">
        <v>134</v>
      </c>
      <c r="C81" s="58" t="s">
        <v>46</v>
      </c>
      <c r="D81" s="59">
        <f>+I81+N81+S81</f>
        <v>242</v>
      </c>
      <c r="E81" s="4">
        <v>119</v>
      </c>
      <c r="F81" s="4">
        <v>24</v>
      </c>
      <c r="G81" s="4">
        <v>25</v>
      </c>
      <c r="H81" s="4">
        <v>16</v>
      </c>
      <c r="I81" s="26">
        <f t="shared" si="4"/>
        <v>184</v>
      </c>
      <c r="J81" s="4">
        <v>12</v>
      </c>
      <c r="K81" s="4">
        <v>3</v>
      </c>
      <c r="L81" s="4">
        <v>3</v>
      </c>
      <c r="M81" s="4">
        <v>2</v>
      </c>
      <c r="N81" s="26">
        <f t="shared" si="5"/>
        <v>20</v>
      </c>
      <c r="O81" s="4">
        <v>31</v>
      </c>
      <c r="P81" s="4">
        <v>7</v>
      </c>
      <c r="Q81" s="4">
        <v>0</v>
      </c>
      <c r="R81" s="4">
        <v>0</v>
      </c>
      <c r="S81" s="50">
        <f t="shared" si="6"/>
        <v>38</v>
      </c>
    </row>
    <row r="82" spans="1:19" ht="32.25" customHeight="1" x14ac:dyDescent="0.25">
      <c r="A82" s="57">
        <f t="shared" si="7"/>
        <v>80</v>
      </c>
      <c r="B82" s="11" t="s">
        <v>135</v>
      </c>
      <c r="C82" s="58" t="s">
        <v>46</v>
      </c>
      <c r="D82" s="59">
        <f>+I82+N82+S82</f>
        <v>437</v>
      </c>
      <c r="E82" s="4">
        <v>186</v>
      </c>
      <c r="F82" s="4">
        <v>73</v>
      </c>
      <c r="G82" s="4">
        <v>55</v>
      </c>
      <c r="H82" s="4">
        <v>51</v>
      </c>
      <c r="I82" s="26">
        <f t="shared" si="4"/>
        <v>365</v>
      </c>
      <c r="J82" s="4">
        <v>18</v>
      </c>
      <c r="K82" s="4">
        <v>6</v>
      </c>
      <c r="L82" s="4">
        <v>3</v>
      </c>
      <c r="M82" s="4">
        <v>2</v>
      </c>
      <c r="N82" s="26">
        <f t="shared" si="5"/>
        <v>29</v>
      </c>
      <c r="O82" s="4">
        <v>43</v>
      </c>
      <c r="P82" s="4">
        <v>0</v>
      </c>
      <c r="Q82" s="4">
        <v>0</v>
      </c>
      <c r="R82" s="4">
        <v>0</v>
      </c>
      <c r="S82" s="50">
        <f t="shared" si="6"/>
        <v>43</v>
      </c>
    </row>
    <row r="83" spans="1:19" ht="29.25" customHeight="1" x14ac:dyDescent="0.25">
      <c r="A83" s="57">
        <f t="shared" si="7"/>
        <v>81</v>
      </c>
      <c r="B83" s="11" t="s">
        <v>136</v>
      </c>
      <c r="C83" s="58" t="s">
        <v>7</v>
      </c>
      <c r="D83" s="59">
        <f>+I83+N83+S83</f>
        <v>465</v>
      </c>
      <c r="E83" s="4">
        <v>154</v>
      </c>
      <c r="F83" s="4">
        <v>46</v>
      </c>
      <c r="G83" s="4">
        <v>26</v>
      </c>
      <c r="H83" s="4">
        <v>18</v>
      </c>
      <c r="I83" s="26">
        <f t="shared" si="4"/>
        <v>244</v>
      </c>
      <c r="J83" s="4">
        <v>115</v>
      </c>
      <c r="K83" s="4">
        <v>24</v>
      </c>
      <c r="L83" s="4">
        <v>34</v>
      </c>
      <c r="M83" s="4">
        <v>12</v>
      </c>
      <c r="N83" s="26">
        <f t="shared" si="5"/>
        <v>185</v>
      </c>
      <c r="O83" s="4">
        <v>33</v>
      </c>
      <c r="P83" s="4">
        <v>3</v>
      </c>
      <c r="Q83" s="4">
        <v>0</v>
      </c>
      <c r="R83" s="4">
        <v>0</v>
      </c>
      <c r="S83" s="50">
        <f t="shared" si="6"/>
        <v>36</v>
      </c>
    </row>
    <row r="84" spans="1:19" x14ac:dyDescent="0.25">
      <c r="A84" s="57">
        <f t="shared" si="7"/>
        <v>82</v>
      </c>
      <c r="B84" s="11" t="s">
        <v>137</v>
      </c>
      <c r="C84" s="58" t="s">
        <v>29</v>
      </c>
      <c r="D84" s="59">
        <f>+I84+N84+S84</f>
        <v>108</v>
      </c>
      <c r="E84" s="4">
        <v>40</v>
      </c>
      <c r="F84" s="4">
        <v>5</v>
      </c>
      <c r="G84" s="4">
        <v>9</v>
      </c>
      <c r="H84" s="4">
        <v>5</v>
      </c>
      <c r="I84" s="26">
        <f t="shared" si="4"/>
        <v>59</v>
      </c>
      <c r="J84" s="4">
        <v>2</v>
      </c>
      <c r="K84" s="4">
        <v>2</v>
      </c>
      <c r="L84" s="4">
        <v>0</v>
      </c>
      <c r="M84" s="4">
        <v>0</v>
      </c>
      <c r="N84" s="26">
        <f t="shared" si="5"/>
        <v>4</v>
      </c>
      <c r="O84" s="4">
        <v>45</v>
      </c>
      <c r="P84" s="4">
        <v>0</v>
      </c>
      <c r="Q84" s="4">
        <v>0</v>
      </c>
      <c r="R84" s="4">
        <v>0</v>
      </c>
      <c r="S84" s="50">
        <f t="shared" si="6"/>
        <v>45</v>
      </c>
    </row>
    <row r="85" spans="1:19" ht="29.25" customHeight="1" x14ac:dyDescent="0.25">
      <c r="A85" s="57">
        <f t="shared" si="7"/>
        <v>83</v>
      </c>
      <c r="B85" s="11" t="s">
        <v>138</v>
      </c>
      <c r="C85" s="58" t="s">
        <v>29</v>
      </c>
      <c r="D85" s="59">
        <f>+I85+N85+S85</f>
        <v>47</v>
      </c>
      <c r="E85" s="4">
        <v>36</v>
      </c>
      <c r="F85" s="4">
        <v>1</v>
      </c>
      <c r="G85" s="4">
        <v>0</v>
      </c>
      <c r="H85" s="4">
        <v>0</v>
      </c>
      <c r="I85" s="26">
        <f t="shared" si="4"/>
        <v>37</v>
      </c>
      <c r="J85" s="4">
        <v>8</v>
      </c>
      <c r="K85" s="4">
        <v>0</v>
      </c>
      <c r="L85" s="4">
        <v>0</v>
      </c>
      <c r="M85" s="4">
        <v>0</v>
      </c>
      <c r="N85" s="26">
        <f t="shared" si="5"/>
        <v>8</v>
      </c>
      <c r="O85" s="4">
        <v>2</v>
      </c>
      <c r="P85" s="4">
        <v>0</v>
      </c>
      <c r="Q85" s="4">
        <v>0</v>
      </c>
      <c r="R85" s="4">
        <v>0</v>
      </c>
      <c r="S85" s="50">
        <f t="shared" si="6"/>
        <v>2</v>
      </c>
    </row>
    <row r="86" spans="1:19" x14ac:dyDescent="0.25">
      <c r="D86" s="47">
        <f>SUM(D3:D85)</f>
        <v>50437</v>
      </c>
      <c r="I86" s="25">
        <f>SUM(I3:I85)</f>
        <v>33126</v>
      </c>
      <c r="N86" s="25">
        <f>SUM(N3:N85)</f>
        <v>11866</v>
      </c>
      <c r="S86" s="25">
        <f>SUM(S3:S85)</f>
        <v>5445</v>
      </c>
    </row>
  </sheetData>
  <mergeCells count="10">
    <mergeCell ref="D1:D2"/>
    <mergeCell ref="E1:H1"/>
    <mergeCell ref="B1:B2"/>
    <mergeCell ref="C1:C2"/>
    <mergeCell ref="I1:I2"/>
    <mergeCell ref="A1:A2"/>
    <mergeCell ref="N1:N2"/>
    <mergeCell ref="J1:M1"/>
    <mergeCell ref="O1:R1"/>
    <mergeCell ref="S1:S2"/>
  </mergeCells>
  <pageMargins left="0.7" right="0.7" top="0.75" bottom="0.75" header="0.3" footer="0.3"/>
  <pageSetup scale="75" orientation="landscape" r:id="rId1"/>
  <headerFooter>
    <oddHeader xml:space="preserve">&amp;C&amp;8OFICIALIA MAYOR DEL GOBIERNO DEL ESTADO DE B.C.
&amp;"Arial,Negrita"CONCENTRADO&amp;"Arial,Normal" &amp;"Arial,Negrita"LICITACION MATERIALES Y ARTICULOS DE ASEO. </oddHeader>
    <oddFooter>&amp;L&amp;D&amp;C&amp;"Arial,Negrita"&amp;8Dirección de Bienes Patrimoniales.&amp;RPág.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7"/>
  <sheetViews>
    <sheetView tabSelected="1" zoomScale="84" zoomScaleNormal="84" workbookViewId="0">
      <selection activeCell="J17" sqref="J17"/>
    </sheetView>
  </sheetViews>
  <sheetFormatPr baseColWidth="10" defaultColWidth="11.42578125" defaultRowHeight="15" x14ac:dyDescent="0.25"/>
  <cols>
    <col min="1" max="1" width="4" style="2" customWidth="1"/>
    <col min="2" max="2" width="48.5703125" style="6" customWidth="1"/>
    <col min="3" max="3" width="10.42578125" style="6" customWidth="1"/>
    <col min="4" max="4" width="11.42578125" style="2"/>
    <col min="5" max="5" width="12.42578125" style="14" customWidth="1"/>
    <col min="6" max="6" width="11" style="14" customWidth="1"/>
    <col min="7" max="8" width="11.140625" style="14" customWidth="1"/>
    <col min="9" max="9" width="10.42578125" style="23" customWidth="1"/>
    <col min="10" max="10" width="12.42578125" style="14" customWidth="1"/>
    <col min="11" max="11" width="11" style="14" customWidth="1"/>
    <col min="12" max="13" width="11.140625" style="14" customWidth="1"/>
    <col min="14" max="14" width="10.42578125" style="23" customWidth="1"/>
    <col min="15" max="15" width="12.42578125" style="14" customWidth="1"/>
    <col min="16" max="16" width="11" style="14" customWidth="1"/>
    <col min="17" max="18" width="11.140625" style="14" customWidth="1"/>
    <col min="19" max="19" width="10.42578125" style="23" customWidth="1"/>
    <col min="20" max="16384" width="11.42578125" style="2"/>
  </cols>
  <sheetData>
    <row r="1" spans="1:19" s="1" customFormat="1" ht="27" customHeight="1" x14ac:dyDescent="0.2">
      <c r="A1" s="54" t="s">
        <v>160</v>
      </c>
      <c r="B1" s="37" t="s">
        <v>0</v>
      </c>
      <c r="C1" s="37" t="s">
        <v>54</v>
      </c>
      <c r="D1" s="37" t="s">
        <v>168</v>
      </c>
      <c r="E1" s="37" t="s">
        <v>165</v>
      </c>
      <c r="F1" s="38"/>
      <c r="G1" s="38"/>
      <c r="H1" s="38"/>
      <c r="I1" s="35" t="s">
        <v>148</v>
      </c>
      <c r="J1" s="37" t="s">
        <v>158</v>
      </c>
      <c r="K1" s="38"/>
      <c r="L1" s="38"/>
      <c r="M1" s="38"/>
      <c r="N1" s="35" t="s">
        <v>154</v>
      </c>
      <c r="O1" s="37" t="s">
        <v>159</v>
      </c>
      <c r="P1" s="38"/>
      <c r="Q1" s="38"/>
      <c r="R1" s="38"/>
      <c r="S1" s="37" t="s">
        <v>156</v>
      </c>
    </row>
    <row r="2" spans="1:19" ht="40.5" customHeight="1" x14ac:dyDescent="0.25">
      <c r="A2" s="55"/>
      <c r="B2" s="39"/>
      <c r="C2" s="69"/>
      <c r="D2" s="37"/>
      <c r="E2" s="16" t="s">
        <v>161</v>
      </c>
      <c r="F2" s="17" t="s">
        <v>162</v>
      </c>
      <c r="G2" s="30" t="s">
        <v>163</v>
      </c>
      <c r="H2" s="18" t="s">
        <v>164</v>
      </c>
      <c r="I2" s="36"/>
      <c r="J2" s="16" t="s">
        <v>161</v>
      </c>
      <c r="K2" s="17" t="s">
        <v>162</v>
      </c>
      <c r="L2" s="30" t="s">
        <v>163</v>
      </c>
      <c r="M2" s="18" t="s">
        <v>164</v>
      </c>
      <c r="N2" s="36"/>
      <c r="O2" s="16" t="s">
        <v>161</v>
      </c>
      <c r="P2" s="17" t="s">
        <v>162</v>
      </c>
      <c r="Q2" s="30" t="s">
        <v>163</v>
      </c>
      <c r="R2" s="18" t="s">
        <v>164</v>
      </c>
      <c r="S2" s="49"/>
    </row>
    <row r="3" spans="1:19" ht="23.25" customHeight="1" x14ac:dyDescent="0.25">
      <c r="A3" s="56">
        <v>1</v>
      </c>
      <c r="B3" s="11" t="s">
        <v>139</v>
      </c>
      <c r="C3" s="71" t="s">
        <v>7</v>
      </c>
      <c r="D3" s="44">
        <f>+I3+N3+S3</f>
        <v>464</v>
      </c>
      <c r="E3" s="9">
        <v>278</v>
      </c>
      <c r="F3" s="9">
        <v>80</v>
      </c>
      <c r="G3" s="9">
        <v>52</v>
      </c>
      <c r="H3" s="9">
        <v>54</v>
      </c>
      <c r="I3" s="27">
        <f>SUM(E3:H3)</f>
        <v>464</v>
      </c>
      <c r="J3" s="7">
        <v>0</v>
      </c>
      <c r="K3" s="7">
        <v>0</v>
      </c>
      <c r="L3" s="7">
        <v>0</v>
      </c>
      <c r="M3" s="7">
        <v>0</v>
      </c>
      <c r="N3" s="27">
        <f>SUM(J3:M3)</f>
        <v>0</v>
      </c>
      <c r="O3" s="7">
        <v>0</v>
      </c>
      <c r="P3" s="7">
        <v>0</v>
      </c>
      <c r="Q3" s="7">
        <v>0</v>
      </c>
      <c r="R3" s="7">
        <v>0</v>
      </c>
      <c r="S3" s="51">
        <f>SUM(O3:R3)</f>
        <v>0</v>
      </c>
    </row>
    <row r="4" spans="1:19" ht="23.25" customHeight="1" x14ac:dyDescent="0.25">
      <c r="A4" s="56">
        <f>1+A3</f>
        <v>2</v>
      </c>
      <c r="B4" s="10" t="s">
        <v>140</v>
      </c>
      <c r="C4" s="58" t="s">
        <v>7</v>
      </c>
      <c r="D4" s="44">
        <f>+I4+N4+S4</f>
        <v>1136</v>
      </c>
      <c r="E4" s="7">
        <v>466</v>
      </c>
      <c r="F4" s="7">
        <v>200</v>
      </c>
      <c r="G4" s="7">
        <v>238</v>
      </c>
      <c r="H4" s="7">
        <v>125</v>
      </c>
      <c r="I4" s="27">
        <f>SUM(E4:H4)</f>
        <v>1029</v>
      </c>
      <c r="J4" s="7">
        <v>64</v>
      </c>
      <c r="K4" s="7">
        <v>40</v>
      </c>
      <c r="L4" s="7">
        <v>3</v>
      </c>
      <c r="M4" s="7">
        <v>0</v>
      </c>
      <c r="N4" s="27">
        <f>SUM(J4:M4)</f>
        <v>107</v>
      </c>
      <c r="O4" s="7">
        <v>0</v>
      </c>
      <c r="P4" s="7">
        <v>0</v>
      </c>
      <c r="Q4" s="7">
        <v>0</v>
      </c>
      <c r="R4" s="7">
        <v>0</v>
      </c>
      <c r="S4" s="51">
        <f>SUM(O4:R4)</f>
        <v>0</v>
      </c>
    </row>
    <row r="5" spans="1:19" ht="21.75" customHeight="1" x14ac:dyDescent="0.25">
      <c r="A5" s="56">
        <f t="shared" ref="A5:A15" si="0">1+A4</f>
        <v>3</v>
      </c>
      <c r="B5" s="10" t="s">
        <v>141</v>
      </c>
      <c r="C5" s="71" t="s">
        <v>7</v>
      </c>
      <c r="D5" s="44">
        <f>+I5+N5+S5</f>
        <v>522</v>
      </c>
      <c r="E5" s="9">
        <v>184</v>
      </c>
      <c r="F5" s="9">
        <v>101</v>
      </c>
      <c r="G5" s="9">
        <v>61</v>
      </c>
      <c r="H5" s="9">
        <v>46</v>
      </c>
      <c r="I5" s="27">
        <f t="shared" ref="I5:I15" si="1">SUM(E5:H5)</f>
        <v>392</v>
      </c>
      <c r="J5" s="7">
        <v>65</v>
      </c>
      <c r="K5" s="7">
        <v>15</v>
      </c>
      <c r="L5" s="7">
        <v>50</v>
      </c>
      <c r="M5" s="7">
        <v>0</v>
      </c>
      <c r="N5" s="27">
        <f t="shared" ref="N5:N15" si="2">SUM(J5:M5)</f>
        <v>130</v>
      </c>
      <c r="O5" s="7">
        <v>0</v>
      </c>
      <c r="P5" s="7">
        <v>0</v>
      </c>
      <c r="Q5" s="7">
        <v>0</v>
      </c>
      <c r="R5" s="7">
        <v>0</v>
      </c>
      <c r="S5" s="51">
        <f t="shared" ref="S5:S15" si="3">SUM(O5:R5)</f>
        <v>0</v>
      </c>
    </row>
    <row r="6" spans="1:19" s="5" customFormat="1" ht="21.75" customHeight="1" x14ac:dyDescent="0.25">
      <c r="A6" s="56">
        <f t="shared" si="0"/>
        <v>4</v>
      </c>
      <c r="B6" s="11" t="s">
        <v>149</v>
      </c>
      <c r="C6" s="71" t="s">
        <v>7</v>
      </c>
      <c r="D6" s="44">
        <f>+I6+N6+S6</f>
        <v>20</v>
      </c>
      <c r="E6" s="29">
        <v>7</v>
      </c>
      <c r="F6" s="28">
        <v>1</v>
      </c>
      <c r="G6" s="28">
        <v>0</v>
      </c>
      <c r="H6" s="28">
        <v>0</v>
      </c>
      <c r="I6" s="27">
        <f t="shared" si="1"/>
        <v>8</v>
      </c>
      <c r="J6" s="7">
        <v>0</v>
      </c>
      <c r="K6" s="7">
        <v>0</v>
      </c>
      <c r="L6" s="7">
        <v>0</v>
      </c>
      <c r="M6" s="7">
        <v>0</v>
      </c>
      <c r="N6" s="27">
        <f t="shared" si="2"/>
        <v>0</v>
      </c>
      <c r="O6" s="29">
        <v>12</v>
      </c>
      <c r="P6" s="28">
        <v>0</v>
      </c>
      <c r="Q6" s="28">
        <v>0</v>
      </c>
      <c r="R6" s="28">
        <v>0</v>
      </c>
      <c r="S6" s="51">
        <f t="shared" si="3"/>
        <v>12</v>
      </c>
    </row>
    <row r="7" spans="1:19" s="5" customFormat="1" ht="21.75" customHeight="1" x14ac:dyDescent="0.25">
      <c r="A7" s="56">
        <f t="shared" si="0"/>
        <v>5</v>
      </c>
      <c r="B7" s="11" t="s">
        <v>150</v>
      </c>
      <c r="C7" s="71" t="s">
        <v>151</v>
      </c>
      <c r="D7" s="44">
        <f>+I7+N7+S7</f>
        <v>16</v>
      </c>
      <c r="E7" s="29">
        <v>12</v>
      </c>
      <c r="F7" s="28">
        <v>2</v>
      </c>
      <c r="G7" s="28">
        <v>1</v>
      </c>
      <c r="H7" s="28">
        <v>0</v>
      </c>
      <c r="I7" s="27">
        <f t="shared" si="1"/>
        <v>15</v>
      </c>
      <c r="J7" s="7">
        <v>1</v>
      </c>
      <c r="K7" s="7">
        <v>0</v>
      </c>
      <c r="L7" s="7">
        <v>0</v>
      </c>
      <c r="M7" s="7">
        <v>0</v>
      </c>
      <c r="N7" s="27">
        <f t="shared" si="2"/>
        <v>1</v>
      </c>
      <c r="O7" s="29">
        <v>0</v>
      </c>
      <c r="P7" s="28">
        <v>0</v>
      </c>
      <c r="Q7" s="28">
        <v>0</v>
      </c>
      <c r="R7" s="28">
        <v>0</v>
      </c>
      <c r="S7" s="51">
        <f t="shared" si="3"/>
        <v>0</v>
      </c>
    </row>
    <row r="8" spans="1:19" ht="21.75" customHeight="1" x14ac:dyDescent="0.25">
      <c r="A8" s="56">
        <f t="shared" si="0"/>
        <v>6</v>
      </c>
      <c r="B8" s="11" t="s">
        <v>152</v>
      </c>
      <c r="C8" s="71" t="s">
        <v>20</v>
      </c>
      <c r="D8" s="44">
        <f>+I8+N8+S8</f>
        <v>5</v>
      </c>
      <c r="E8" s="29">
        <v>1</v>
      </c>
      <c r="F8" s="28">
        <v>1</v>
      </c>
      <c r="G8" s="28"/>
      <c r="H8" s="28"/>
      <c r="I8" s="27">
        <f t="shared" si="1"/>
        <v>2</v>
      </c>
      <c r="J8" s="7">
        <v>3</v>
      </c>
      <c r="K8" s="7">
        <v>0</v>
      </c>
      <c r="L8" s="7">
        <v>0</v>
      </c>
      <c r="M8" s="7">
        <v>0</v>
      </c>
      <c r="N8" s="27">
        <f t="shared" si="2"/>
        <v>3</v>
      </c>
      <c r="O8" s="29">
        <v>0</v>
      </c>
      <c r="P8" s="28">
        <v>0</v>
      </c>
      <c r="Q8" s="28">
        <v>0</v>
      </c>
      <c r="R8" s="28">
        <v>0</v>
      </c>
      <c r="S8" s="51">
        <f t="shared" si="3"/>
        <v>0</v>
      </c>
    </row>
    <row r="9" spans="1:19" ht="20.25" customHeight="1" x14ac:dyDescent="0.25">
      <c r="A9" s="56">
        <f t="shared" si="0"/>
        <v>7</v>
      </c>
      <c r="B9" s="10" t="s">
        <v>142</v>
      </c>
      <c r="C9" s="71" t="s">
        <v>7</v>
      </c>
      <c r="D9" s="44">
        <f>+I9+N9+S9</f>
        <v>18</v>
      </c>
      <c r="E9" s="9">
        <v>3</v>
      </c>
      <c r="F9" s="9">
        <v>2</v>
      </c>
      <c r="G9" s="9">
        <v>0</v>
      </c>
      <c r="H9" s="9">
        <v>0</v>
      </c>
      <c r="I9" s="27">
        <f t="shared" si="1"/>
        <v>5</v>
      </c>
      <c r="J9" s="9">
        <v>4</v>
      </c>
      <c r="K9" s="9">
        <v>3</v>
      </c>
      <c r="L9" s="9">
        <v>3</v>
      </c>
      <c r="M9" s="9">
        <v>2</v>
      </c>
      <c r="N9" s="27">
        <f t="shared" si="2"/>
        <v>12</v>
      </c>
      <c r="O9" s="9">
        <v>1</v>
      </c>
      <c r="P9" s="9">
        <v>0</v>
      </c>
      <c r="Q9" s="9">
        <v>0</v>
      </c>
      <c r="R9" s="9">
        <v>0</v>
      </c>
      <c r="S9" s="51">
        <f t="shared" si="3"/>
        <v>1</v>
      </c>
    </row>
    <row r="10" spans="1:19" ht="20.25" customHeight="1" x14ac:dyDescent="0.25">
      <c r="A10" s="56">
        <f t="shared" si="0"/>
        <v>8</v>
      </c>
      <c r="B10" s="10" t="s">
        <v>143</v>
      </c>
      <c r="C10" s="71" t="s">
        <v>7</v>
      </c>
      <c r="D10" s="44">
        <f>+I10+N10+S10</f>
        <v>40</v>
      </c>
      <c r="E10" s="9">
        <v>15</v>
      </c>
      <c r="F10" s="9">
        <v>9</v>
      </c>
      <c r="G10" s="9">
        <v>9</v>
      </c>
      <c r="H10" s="9">
        <v>6</v>
      </c>
      <c r="I10" s="27">
        <f t="shared" si="1"/>
        <v>39</v>
      </c>
      <c r="J10" s="9">
        <v>0</v>
      </c>
      <c r="K10" s="9">
        <v>0</v>
      </c>
      <c r="L10" s="9">
        <v>0</v>
      </c>
      <c r="M10" s="9">
        <v>0</v>
      </c>
      <c r="N10" s="27">
        <f t="shared" si="2"/>
        <v>0</v>
      </c>
      <c r="O10" s="9">
        <v>1</v>
      </c>
      <c r="P10" s="9">
        <v>0</v>
      </c>
      <c r="Q10" s="9">
        <v>0</v>
      </c>
      <c r="R10" s="9">
        <v>0</v>
      </c>
      <c r="S10" s="51">
        <f t="shared" si="3"/>
        <v>1</v>
      </c>
    </row>
    <row r="11" spans="1:19" s="5" customFormat="1" x14ac:dyDescent="0.25">
      <c r="A11" s="56">
        <f t="shared" si="0"/>
        <v>9</v>
      </c>
      <c r="B11" s="10" t="s">
        <v>144</v>
      </c>
      <c r="C11" s="71" t="s">
        <v>7</v>
      </c>
      <c r="D11" s="44">
        <f>+I11+N11+S11</f>
        <v>31</v>
      </c>
      <c r="E11" s="9">
        <v>17</v>
      </c>
      <c r="F11" s="9">
        <v>3</v>
      </c>
      <c r="G11" s="9">
        <v>4</v>
      </c>
      <c r="H11" s="9">
        <v>0</v>
      </c>
      <c r="I11" s="27">
        <f t="shared" si="1"/>
        <v>24</v>
      </c>
      <c r="J11" s="9">
        <v>2</v>
      </c>
      <c r="K11" s="9">
        <v>0</v>
      </c>
      <c r="L11" s="9">
        <v>2</v>
      </c>
      <c r="M11" s="9">
        <v>0</v>
      </c>
      <c r="N11" s="27">
        <f t="shared" si="2"/>
        <v>4</v>
      </c>
      <c r="O11" s="9">
        <v>3</v>
      </c>
      <c r="P11" s="9">
        <v>0</v>
      </c>
      <c r="Q11" s="9">
        <v>0</v>
      </c>
      <c r="R11" s="9">
        <v>0</v>
      </c>
      <c r="S11" s="51">
        <f t="shared" si="3"/>
        <v>3</v>
      </c>
    </row>
    <row r="12" spans="1:19" s="5" customFormat="1" x14ac:dyDescent="0.25">
      <c r="A12" s="56">
        <f t="shared" si="0"/>
        <v>10</v>
      </c>
      <c r="B12" s="11" t="s">
        <v>153</v>
      </c>
      <c r="C12" s="71" t="s">
        <v>7</v>
      </c>
      <c r="D12" s="44">
        <f>+I12+N12+S12</f>
        <v>12</v>
      </c>
      <c r="E12" s="29">
        <v>5</v>
      </c>
      <c r="F12" s="28">
        <v>3</v>
      </c>
      <c r="G12" s="28">
        <v>0</v>
      </c>
      <c r="H12" s="28">
        <v>0</v>
      </c>
      <c r="I12" s="27">
        <f t="shared" si="1"/>
        <v>8</v>
      </c>
      <c r="J12" s="29">
        <v>2</v>
      </c>
      <c r="K12" s="28">
        <v>1</v>
      </c>
      <c r="L12" s="28">
        <v>0</v>
      </c>
      <c r="M12" s="28">
        <v>0</v>
      </c>
      <c r="N12" s="27">
        <f t="shared" si="2"/>
        <v>3</v>
      </c>
      <c r="O12" s="29">
        <v>1</v>
      </c>
      <c r="P12" s="28">
        <v>0</v>
      </c>
      <c r="Q12" s="28">
        <v>0</v>
      </c>
      <c r="R12" s="28">
        <v>0</v>
      </c>
      <c r="S12" s="51">
        <f t="shared" si="3"/>
        <v>1</v>
      </c>
    </row>
    <row r="13" spans="1:19" s="5" customFormat="1" ht="32.25" customHeight="1" x14ac:dyDescent="0.25">
      <c r="A13" s="56">
        <f t="shared" si="0"/>
        <v>11</v>
      </c>
      <c r="B13" s="10" t="s">
        <v>145</v>
      </c>
      <c r="C13" s="71" t="s">
        <v>7</v>
      </c>
      <c r="D13" s="44">
        <f>+I13+N13+S13</f>
        <v>606</v>
      </c>
      <c r="E13" s="9">
        <v>285</v>
      </c>
      <c r="F13" s="9">
        <v>86</v>
      </c>
      <c r="G13" s="9">
        <v>70</v>
      </c>
      <c r="H13" s="9">
        <v>17</v>
      </c>
      <c r="I13" s="27">
        <f t="shared" si="1"/>
        <v>458</v>
      </c>
      <c r="J13" s="9">
        <v>78</v>
      </c>
      <c r="K13" s="9">
        <v>7</v>
      </c>
      <c r="L13" s="9">
        <v>33</v>
      </c>
      <c r="M13" s="9">
        <v>5</v>
      </c>
      <c r="N13" s="27">
        <f t="shared" si="2"/>
        <v>123</v>
      </c>
      <c r="O13" s="9">
        <v>23</v>
      </c>
      <c r="P13" s="9">
        <v>2</v>
      </c>
      <c r="Q13" s="9">
        <v>0</v>
      </c>
      <c r="R13" s="9">
        <v>0</v>
      </c>
      <c r="S13" s="51">
        <f t="shared" si="3"/>
        <v>25</v>
      </c>
    </row>
    <row r="14" spans="1:19" s="5" customFormat="1" ht="29.25" customHeight="1" x14ac:dyDescent="0.25">
      <c r="A14" s="56">
        <f t="shared" si="0"/>
        <v>12</v>
      </c>
      <c r="B14" s="10" t="s">
        <v>146</v>
      </c>
      <c r="C14" s="71" t="s">
        <v>7</v>
      </c>
      <c r="D14" s="44">
        <f>+I14+N14+S14</f>
        <v>292</v>
      </c>
      <c r="E14" s="9">
        <v>119</v>
      </c>
      <c r="F14" s="9">
        <v>51</v>
      </c>
      <c r="G14" s="9">
        <v>33</v>
      </c>
      <c r="H14" s="9">
        <v>18</v>
      </c>
      <c r="I14" s="27">
        <f t="shared" si="1"/>
        <v>221</v>
      </c>
      <c r="J14" s="9">
        <v>26</v>
      </c>
      <c r="K14" s="9">
        <v>2</v>
      </c>
      <c r="L14" s="9">
        <v>33</v>
      </c>
      <c r="M14" s="9">
        <v>2</v>
      </c>
      <c r="N14" s="27">
        <f t="shared" si="2"/>
        <v>63</v>
      </c>
      <c r="O14" s="9">
        <v>8</v>
      </c>
      <c r="P14" s="9">
        <v>0</v>
      </c>
      <c r="Q14" s="9">
        <v>0</v>
      </c>
      <c r="R14" s="9">
        <v>0</v>
      </c>
      <c r="S14" s="51">
        <f t="shared" si="3"/>
        <v>8</v>
      </c>
    </row>
    <row r="15" spans="1:19" ht="32.25" customHeight="1" x14ac:dyDescent="0.25">
      <c r="A15" s="56">
        <f t="shared" si="0"/>
        <v>13</v>
      </c>
      <c r="B15" s="10" t="s">
        <v>147</v>
      </c>
      <c r="C15" s="71" t="s">
        <v>7</v>
      </c>
      <c r="D15" s="44">
        <f>+I15+N15+S15</f>
        <v>106</v>
      </c>
      <c r="E15" s="9">
        <v>60</v>
      </c>
      <c r="F15" s="9">
        <v>19</v>
      </c>
      <c r="G15" s="9">
        <v>17</v>
      </c>
      <c r="H15" s="9">
        <v>6</v>
      </c>
      <c r="I15" s="27">
        <f t="shared" si="1"/>
        <v>102</v>
      </c>
      <c r="J15" s="9">
        <v>0</v>
      </c>
      <c r="K15" s="9">
        <v>0</v>
      </c>
      <c r="L15" s="9">
        <v>1</v>
      </c>
      <c r="M15" s="9">
        <v>1</v>
      </c>
      <c r="N15" s="27">
        <f t="shared" si="2"/>
        <v>2</v>
      </c>
      <c r="O15" s="9">
        <v>2</v>
      </c>
      <c r="P15" s="9">
        <v>0</v>
      </c>
      <c r="Q15" s="9">
        <v>0</v>
      </c>
      <c r="R15" s="9">
        <v>0</v>
      </c>
      <c r="S15" s="51">
        <f t="shared" si="3"/>
        <v>2</v>
      </c>
    </row>
    <row r="16" spans="1:19" ht="27.75" customHeight="1" x14ac:dyDescent="0.25">
      <c r="B16" s="13"/>
      <c r="C16" s="13"/>
      <c r="D16" s="46">
        <f>SUM(D3:D15)</f>
        <v>3268</v>
      </c>
      <c r="I16" s="23">
        <f>SUM(I4:I15)</f>
        <v>2303</v>
      </c>
      <c r="N16" s="23">
        <f>SUM(N4:N15)</f>
        <v>448</v>
      </c>
      <c r="S16" s="23">
        <f>SUM(S4:S15)</f>
        <v>53</v>
      </c>
    </row>
    <row r="17" spans="2:19" ht="91.5" customHeight="1" x14ac:dyDescent="0.25">
      <c r="B17" s="13"/>
      <c r="C17" s="13"/>
    </row>
    <row r="18" spans="2:19" s="5" customFormat="1" ht="70.5" customHeight="1" x14ac:dyDescent="0.25">
      <c r="B18" s="13"/>
      <c r="C18" s="13"/>
      <c r="E18" s="14"/>
      <c r="F18" s="14"/>
      <c r="G18" s="14"/>
      <c r="H18" s="14"/>
      <c r="I18" s="23"/>
      <c r="J18" s="14"/>
      <c r="K18" s="14"/>
      <c r="L18" s="14"/>
      <c r="M18" s="14"/>
      <c r="N18" s="23"/>
      <c r="O18" s="14"/>
      <c r="P18" s="14"/>
      <c r="Q18" s="14"/>
      <c r="R18" s="14"/>
      <c r="S18" s="23"/>
    </row>
    <row r="19" spans="2:19" ht="90" customHeight="1" x14ac:dyDescent="0.25">
      <c r="B19" s="13"/>
      <c r="C19" s="13"/>
    </row>
    <row r="20" spans="2:19" ht="45.75" customHeight="1" x14ac:dyDescent="0.25">
      <c r="B20" s="13"/>
      <c r="C20" s="13"/>
    </row>
    <row r="21" spans="2:19" ht="58.5" customHeight="1" x14ac:dyDescent="0.25">
      <c r="B21" s="13"/>
      <c r="C21" s="13"/>
    </row>
    <row r="22" spans="2:19" s="5" customFormat="1" ht="57" customHeight="1" x14ac:dyDescent="0.25">
      <c r="B22" s="13"/>
      <c r="C22" s="13"/>
      <c r="E22" s="14"/>
      <c r="F22" s="14"/>
      <c r="G22" s="14"/>
      <c r="H22" s="14"/>
      <c r="I22" s="23"/>
      <c r="J22" s="14"/>
      <c r="K22" s="14"/>
      <c r="L22" s="14"/>
      <c r="M22" s="14"/>
      <c r="N22" s="23"/>
      <c r="O22" s="14"/>
      <c r="P22" s="14"/>
      <c r="Q22" s="14"/>
      <c r="R22" s="14"/>
      <c r="S22" s="23"/>
    </row>
    <row r="23" spans="2:19" ht="44.25" customHeight="1" x14ac:dyDescent="0.25">
      <c r="B23" s="13"/>
      <c r="C23" s="13"/>
    </row>
    <row r="24" spans="2:19" ht="33" customHeight="1" x14ac:dyDescent="0.25">
      <c r="B24" s="13"/>
      <c r="C24" s="13"/>
    </row>
    <row r="26" spans="2:19" s="5" customFormat="1" x14ac:dyDescent="0.25">
      <c r="B26" s="13"/>
      <c r="C26" s="13"/>
      <c r="E26" s="14"/>
      <c r="F26" s="14"/>
      <c r="G26" s="14"/>
      <c r="H26" s="14"/>
      <c r="I26" s="23"/>
      <c r="J26" s="14"/>
      <c r="K26" s="14"/>
      <c r="L26" s="14"/>
      <c r="M26" s="14"/>
      <c r="N26" s="23"/>
      <c r="O26" s="14"/>
      <c r="P26" s="14"/>
      <c r="Q26" s="14"/>
      <c r="R26" s="14"/>
      <c r="S26" s="23"/>
    </row>
    <row r="27" spans="2:19" ht="33" customHeight="1" x14ac:dyDescent="0.25">
      <c r="B27" s="13"/>
      <c r="C27" s="13"/>
    </row>
    <row r="28" spans="2:19" s="5" customFormat="1" ht="29.25" customHeight="1" x14ac:dyDescent="0.25">
      <c r="B28" s="13"/>
      <c r="C28" s="13"/>
      <c r="E28" s="14"/>
      <c r="F28" s="14"/>
      <c r="G28" s="14"/>
      <c r="H28" s="14"/>
      <c r="I28" s="23"/>
      <c r="J28" s="14"/>
      <c r="K28" s="14"/>
      <c r="L28" s="14"/>
      <c r="M28" s="14"/>
      <c r="N28" s="23"/>
      <c r="O28" s="14"/>
      <c r="P28" s="14"/>
      <c r="Q28" s="14"/>
      <c r="R28" s="14"/>
      <c r="S28" s="23"/>
    </row>
    <row r="29" spans="2:19" s="5" customFormat="1" ht="47.25" customHeight="1" x14ac:dyDescent="0.25">
      <c r="B29" s="13"/>
      <c r="C29" s="13"/>
      <c r="E29" s="14"/>
      <c r="F29" s="14"/>
      <c r="G29" s="14"/>
      <c r="H29" s="14"/>
      <c r="I29" s="23"/>
      <c r="J29" s="14"/>
      <c r="K29" s="14"/>
      <c r="L29" s="14"/>
      <c r="M29" s="14"/>
      <c r="N29" s="23"/>
      <c r="O29" s="14"/>
      <c r="P29" s="14"/>
      <c r="Q29" s="14"/>
      <c r="R29" s="14"/>
      <c r="S29" s="23"/>
    </row>
    <row r="30" spans="2:19" s="5" customFormat="1" x14ac:dyDescent="0.25">
      <c r="B30" s="13"/>
      <c r="C30" s="13"/>
      <c r="E30" s="14"/>
      <c r="F30" s="14"/>
      <c r="G30" s="14"/>
      <c r="H30" s="14"/>
      <c r="I30" s="23"/>
      <c r="J30" s="14"/>
      <c r="K30" s="14"/>
      <c r="L30" s="14"/>
      <c r="M30" s="14"/>
      <c r="N30" s="23"/>
      <c r="O30" s="14"/>
      <c r="P30" s="14"/>
      <c r="Q30" s="14"/>
      <c r="R30" s="14"/>
      <c r="S30" s="23"/>
    </row>
    <row r="34" spans="2:19" ht="13.5" customHeight="1" x14ac:dyDescent="0.25">
      <c r="B34" s="13"/>
      <c r="C34" s="13"/>
    </row>
    <row r="35" spans="2:19" s="5" customFormat="1" x14ac:dyDescent="0.25">
      <c r="B35" s="13"/>
      <c r="C35" s="13"/>
      <c r="E35" s="14"/>
      <c r="F35" s="14"/>
      <c r="G35" s="14"/>
      <c r="H35" s="14"/>
      <c r="I35" s="23"/>
      <c r="J35" s="14"/>
      <c r="K35" s="14"/>
      <c r="L35" s="14"/>
      <c r="M35" s="14"/>
      <c r="N35" s="23"/>
      <c r="O35" s="14"/>
      <c r="P35" s="14"/>
      <c r="Q35" s="14"/>
      <c r="R35" s="14"/>
      <c r="S35" s="23"/>
    </row>
    <row r="36" spans="2:19" s="5" customFormat="1" ht="45" customHeight="1" x14ac:dyDescent="0.25">
      <c r="B36" s="13"/>
      <c r="C36" s="13"/>
      <c r="E36" s="14"/>
      <c r="F36" s="14"/>
      <c r="G36" s="14"/>
      <c r="H36" s="14"/>
      <c r="I36" s="23"/>
      <c r="J36" s="14"/>
      <c r="K36" s="14"/>
      <c r="L36" s="14"/>
      <c r="M36" s="14"/>
      <c r="N36" s="23"/>
      <c r="O36" s="14"/>
      <c r="P36" s="14"/>
      <c r="Q36" s="14"/>
      <c r="R36" s="14"/>
      <c r="S36" s="23"/>
    </row>
    <row r="38" spans="2:19" s="5" customFormat="1" ht="33.75" customHeight="1" x14ac:dyDescent="0.25">
      <c r="B38" s="13"/>
      <c r="C38" s="13"/>
      <c r="E38" s="14"/>
      <c r="F38" s="14"/>
      <c r="G38" s="14"/>
      <c r="H38" s="14"/>
      <c r="I38" s="23"/>
      <c r="J38" s="14"/>
      <c r="K38" s="14"/>
      <c r="L38" s="14"/>
      <c r="M38" s="14"/>
      <c r="N38" s="23"/>
      <c r="O38" s="14"/>
      <c r="P38" s="14"/>
      <c r="Q38" s="14"/>
      <c r="R38" s="14"/>
      <c r="S38" s="23"/>
    </row>
    <row r="39" spans="2:19" s="5" customFormat="1" ht="47.25" customHeight="1" x14ac:dyDescent="0.25">
      <c r="B39" s="13"/>
      <c r="C39" s="13"/>
      <c r="E39" s="14"/>
      <c r="F39" s="14"/>
      <c r="G39" s="14"/>
      <c r="H39" s="14"/>
      <c r="I39" s="23"/>
      <c r="J39" s="14"/>
      <c r="K39" s="14"/>
      <c r="L39" s="14"/>
      <c r="M39" s="14"/>
      <c r="N39" s="23"/>
      <c r="O39" s="14"/>
      <c r="P39" s="14"/>
      <c r="Q39" s="14"/>
      <c r="R39" s="14"/>
      <c r="S39" s="23"/>
    </row>
    <row r="40" spans="2:19" s="5" customFormat="1" x14ac:dyDescent="0.25">
      <c r="B40" s="13"/>
      <c r="C40" s="13"/>
      <c r="E40" s="14"/>
      <c r="F40" s="14"/>
      <c r="G40" s="14"/>
      <c r="H40" s="14"/>
      <c r="I40" s="23"/>
      <c r="J40" s="14"/>
      <c r="K40" s="14"/>
      <c r="L40" s="14"/>
      <c r="M40" s="14"/>
      <c r="N40" s="23"/>
      <c r="O40" s="14"/>
      <c r="P40" s="14"/>
      <c r="Q40" s="14"/>
      <c r="R40" s="14"/>
      <c r="S40" s="23"/>
    </row>
    <row r="41" spans="2:19" ht="87.75" customHeight="1" x14ac:dyDescent="0.25">
      <c r="B41" s="13"/>
      <c r="C41" s="13"/>
    </row>
    <row r="42" spans="2:19" ht="61.5" customHeight="1" x14ac:dyDescent="0.25">
      <c r="B42" s="13"/>
      <c r="C42" s="13"/>
    </row>
    <row r="43" spans="2:19" ht="60" customHeight="1" x14ac:dyDescent="0.25"/>
    <row r="44" spans="2:19" ht="120" customHeight="1" x14ac:dyDescent="0.25"/>
    <row r="57" ht="75.75" customHeight="1" x14ac:dyDescent="0.25"/>
  </sheetData>
  <mergeCells count="10">
    <mergeCell ref="C1:C2"/>
    <mergeCell ref="D1:D2"/>
    <mergeCell ref="E1:H1"/>
    <mergeCell ref="I1:I2"/>
    <mergeCell ref="J1:M1"/>
    <mergeCell ref="O1:R1"/>
    <mergeCell ref="S1:S2"/>
    <mergeCell ref="N1:N2"/>
    <mergeCell ref="B1:B2"/>
    <mergeCell ref="A1:A2"/>
  </mergeCells>
  <pageMargins left="0.7" right="0.7" top="0.75" bottom="0.75" header="0.3" footer="0.3"/>
  <pageSetup scale="75" orientation="landscape" r:id="rId1"/>
  <headerFooter>
    <oddHeader xml:space="preserve">&amp;C&amp;8OFICIALIA MAYOR DEL GOBIERNO DEL ESTADO DE B.C.
&amp;"Arial,Negrita"CONCENTRADO&amp;"Arial,Normal" &amp;"Arial,Negrita"LICITACION MATERIALES Y ARTICULOS DE ASEO. </oddHeader>
    <oddFooter>&amp;L&amp;D&amp;C&amp;"Arial,Negrita"&amp;8Dirección de Bienes Patrimoniales.&amp;RPág.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ASEO</vt:lpstr>
      <vt:lpstr>PAPELERIA</vt:lpstr>
      <vt:lpstr>TECNOLOGIA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Elizeth</dc:creator>
  <cp:lastModifiedBy>Lynn</cp:lastModifiedBy>
  <cp:revision/>
  <cp:lastPrinted>2020-02-07T21:47:05Z</cp:lastPrinted>
  <dcterms:created xsi:type="dcterms:W3CDTF">2016-09-02T18:02:10Z</dcterms:created>
  <dcterms:modified xsi:type="dcterms:W3CDTF">2020-02-08T00:54:56Z</dcterms:modified>
</cp:coreProperties>
</file>